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comments1.xml" ContentType="application/vnd.openxmlformats-officedocument.spreadsheetml.comments+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athor\Rendición de Cuentas 2021\2. Plan de Acción 2021\2. Seguimiento\4. Diciembre 31 de 2021\SITIO WEB\"/>
    </mc:Choice>
  </mc:AlternateContent>
  <bookViews>
    <workbookView xWindow="-105" yWindow="-105" windowWidth="23250" windowHeight="12570" tabRatio="886" firstSheet="1" activeTab="1"/>
  </bookViews>
  <sheets>
    <sheet name="LE5 Proyecto 1 " sheetId="1" state="hidden" r:id="rId1"/>
    <sheet name="LE1 Proyecto 1 " sheetId="19" r:id="rId2"/>
    <sheet name="LE1 Proyecto 2" sheetId="20" r:id="rId3"/>
    <sheet name="LE1 Proyecto 3" sheetId="21" r:id="rId4"/>
    <sheet name="LE1 Proyecto 4" sheetId="22" r:id="rId5"/>
    <sheet name="LE1 Proyecto 5" sheetId="23" r:id="rId6"/>
    <sheet name="LE1 Proyecto 6" sheetId="24" r:id="rId7"/>
    <sheet name="LE1 Proyecto 7" sheetId="25" r:id="rId8"/>
    <sheet name="LE1 Proyecto 8 " sheetId="7" r:id="rId9"/>
    <sheet name="LE1 Proyecto 9 " sheetId="8" r:id="rId10"/>
    <sheet name="LE2 Proyecto 1 " sheetId="31" r:id="rId11"/>
    <sheet name="LE2 Proyecto 2 " sheetId="32" r:id="rId12"/>
    <sheet name="LE2 Proyecto 3 " sheetId="33" r:id="rId13"/>
    <sheet name="LE2 Proyecto 4" sheetId="34" r:id="rId14"/>
    <sheet name="LE3 Proyecto 1 " sheetId="35" r:id="rId15"/>
    <sheet name="LE3 Proyecto 2" sheetId="36" r:id="rId16"/>
    <sheet name="LE3 Proyecto 3" sheetId="37" r:id="rId17"/>
    <sheet name="LE3 Proyecto 4" sheetId="26" r:id="rId18"/>
    <sheet name="LE3 Proyecto 5" sheetId="27" r:id="rId19"/>
    <sheet name="LE4 Proyecto 1" sheetId="38" r:id="rId20"/>
    <sheet name="LE5 Proyecto 1" sheetId="3" r:id="rId21"/>
    <sheet name="LE5 Proyecto 2" sheetId="4" r:id="rId22"/>
    <sheet name="LE6 Proyecto 1" sheetId="14" r:id="rId23"/>
    <sheet name="LE6 Proyecto 2" sheetId="28" r:id="rId24"/>
    <sheet name="LE6 Proyecto 3" sheetId="15" r:id="rId25"/>
    <sheet name="LE6 Proyecto 4" sheetId="16" r:id="rId26"/>
    <sheet name="LE6 Proyecto 5" sheetId="17" r:id="rId27"/>
    <sheet name="LE6 Proyecto 6" sheetId="29" r:id="rId28"/>
    <sheet name="LE6 Proyecto 7" sheetId="39" r:id="rId29"/>
    <sheet name="LE6 Proyecto 8" sheetId="30" r:id="rId30"/>
    <sheet name="LE6 Proyecto 9" sheetId="12" r:id="rId31"/>
    <sheet name="LE6 Proyecto 10" sheetId="13" r:id="rId32"/>
    <sheet name="LE6 Proyecto 11" sheetId="18" r:id="rId33"/>
    <sheet name="LE6 Proyecto 12" sheetId="9" r:id="rId34"/>
    <sheet name="LE6 Proyecto 13" sheetId="5" r:id="rId35"/>
    <sheet name="LE6 Proyecto 14" sheetId="6" r:id="rId36"/>
    <sheet name="LE6 Proyecto 15" sheetId="10" r:id="rId37"/>
    <sheet name="LE6 Proyecto 16" sheetId="11" r:id="rId38"/>
  </sheets>
  <definedNames>
    <definedName name="_xlnm.Print_Area" localSheetId="1">'LE1 Proyecto 1 '!$A$1:$J$18</definedName>
    <definedName name="_xlnm.Print_Area" localSheetId="2">'LE1 Proyecto 2'!$A$1:$J$24</definedName>
    <definedName name="_xlnm.Print_Area" localSheetId="3">'LE1 Proyecto 3'!$A$1:$J$18</definedName>
    <definedName name="_xlnm.Print_Area" localSheetId="4">'LE1 Proyecto 4'!$A$1:$J$18</definedName>
    <definedName name="_xlnm.Print_Area" localSheetId="5">'LE1 Proyecto 5'!$A$1:$J$16</definedName>
    <definedName name="_xlnm.Print_Area" localSheetId="6">'LE1 Proyecto 6'!$A$1:$J$17</definedName>
    <definedName name="_xlnm.Print_Area" localSheetId="7">'LE1 Proyecto 7'!$A$1:$J$17</definedName>
    <definedName name="_xlnm.Print_Area" localSheetId="10">'LE2 Proyecto 1 '!$A$1:$J$15</definedName>
    <definedName name="_xlnm.Print_Area" localSheetId="11">'LE2 Proyecto 2 '!$A$1:$J$21</definedName>
    <definedName name="_xlnm.Print_Area" localSheetId="12">'LE2 Proyecto 3 '!$A$1:$J$19</definedName>
    <definedName name="_xlnm.Print_Area" localSheetId="13">'LE2 Proyecto 4'!#REF!</definedName>
    <definedName name="_xlnm.Print_Area" localSheetId="14">'LE3 Proyecto 1 '!$A$1:$J$14</definedName>
    <definedName name="_xlnm.Print_Area" localSheetId="15">'LE3 Proyecto 2'!$A$1:$J$17</definedName>
    <definedName name="_xlnm.Print_Area" localSheetId="16">'LE3 Proyecto 3'!$A$1:$J$17</definedName>
    <definedName name="_xlnm.Print_Area" localSheetId="17">'LE3 Proyecto 4'!$A$1:$J$20</definedName>
    <definedName name="_xlnm.Print_Area" localSheetId="18">'LE3 Proyecto 5'!$A$1:$J$19</definedName>
    <definedName name="_xlnm.Print_Area" localSheetId="20">'LE5 Proyecto 1'!$A$1:$J$13</definedName>
    <definedName name="_xlnm.Print_Area" localSheetId="0">'LE5 Proyecto 1 '!$A$1:$H$14</definedName>
    <definedName name="_xlnm.Print_Area" localSheetId="21">'LE5 Proyecto 2'!$A$1:$J$14</definedName>
    <definedName name="_xlnm.Print_Area" localSheetId="22">'LE6 Proyecto 1'!$A$1:$J$22</definedName>
    <definedName name="_xlnm.Print_Area" localSheetId="31">'LE6 Proyecto 10'!$A$1:$J$16</definedName>
    <definedName name="_xlnm.Print_Area" localSheetId="32">'LE6 Proyecto 11'!$A$1:$J$15</definedName>
    <definedName name="_xlnm.Print_Area" localSheetId="33">'LE6 Proyecto 12'!$A$1:$J$19</definedName>
    <definedName name="_xlnm.Print_Area" localSheetId="34">'LE6 Proyecto 13'!$A$1:$J$13</definedName>
    <definedName name="_xlnm.Print_Area" localSheetId="35">'LE6 Proyecto 14'!$A$1:$J$13</definedName>
    <definedName name="_xlnm.Print_Area" localSheetId="36">'LE6 Proyecto 15'!$A$1:$J$16</definedName>
    <definedName name="_xlnm.Print_Area" localSheetId="37">'LE6 Proyecto 16'!$A$1:$J$13</definedName>
    <definedName name="_xlnm.Print_Area" localSheetId="23">'LE6 Proyecto 2'!$A$1:$J$42</definedName>
    <definedName name="_xlnm.Print_Area" localSheetId="24">'LE6 Proyecto 3'!$A$1:$J$17</definedName>
    <definedName name="_xlnm.Print_Area" localSheetId="25">'LE6 Proyecto 4'!$A$1:$J$21</definedName>
    <definedName name="_xlnm.Print_Area" localSheetId="26">'LE6 Proyecto 5'!$A$1:$J$14</definedName>
    <definedName name="_xlnm.Print_Area" localSheetId="27">'LE6 Proyecto 6'!$A$1:$J$14</definedName>
    <definedName name="_xlnm.Print_Area" localSheetId="28">'LE6 Proyecto 7'!$A$1:$J$22</definedName>
    <definedName name="_xlnm.Print_Area" localSheetId="29">'LE6 Proyecto 8'!$A$1:$J$19</definedName>
    <definedName name="_xlnm.Print_Area" localSheetId="30">'LE6 Proyecto 9'!$A$1:$J$19</definedName>
    <definedName name="_xlnm.Print_Titles" localSheetId="1">'LE1 Proyecto 1 '!$1:$13</definedName>
    <definedName name="_xlnm.Print_Titles" localSheetId="2">'LE1 Proyecto 2'!$1:$13</definedName>
    <definedName name="_xlnm.Print_Titles" localSheetId="3">'LE1 Proyecto 3'!$1:$13</definedName>
    <definedName name="_xlnm.Print_Titles" localSheetId="4">'LE1 Proyecto 4'!$1:$13</definedName>
    <definedName name="_xlnm.Print_Titles" localSheetId="5">'LE1 Proyecto 5'!$1:$13</definedName>
    <definedName name="_xlnm.Print_Titles" localSheetId="6">'LE1 Proyecto 6'!$1:$13</definedName>
    <definedName name="_xlnm.Print_Titles" localSheetId="7">'LE1 Proyecto 7'!$1:$13</definedName>
    <definedName name="_xlnm.Print_Titles" localSheetId="10">'LE2 Proyecto 1 '!$1:$13</definedName>
    <definedName name="_xlnm.Print_Titles" localSheetId="11">'LE2 Proyecto 2 '!$1:$13</definedName>
    <definedName name="_xlnm.Print_Titles" localSheetId="12">'LE2 Proyecto 3 '!$1:$13</definedName>
    <definedName name="_xlnm.Print_Titles" localSheetId="13">'LE2 Proyecto 4'!#REF!</definedName>
    <definedName name="_xlnm.Print_Titles" localSheetId="14">'LE3 Proyecto 1 '!$1:$13</definedName>
    <definedName name="_xlnm.Print_Titles" localSheetId="15">'LE3 Proyecto 2'!$1:$13</definedName>
    <definedName name="_xlnm.Print_Titles" localSheetId="16">'LE3 Proyecto 3'!$1:$13</definedName>
    <definedName name="_xlnm.Print_Titles" localSheetId="17">'LE3 Proyecto 4'!$1:$13</definedName>
    <definedName name="_xlnm.Print_Titles" localSheetId="18">'LE3 Proyecto 5'!$1:$13</definedName>
    <definedName name="_xlnm.Print_Titles" localSheetId="20">'LE5 Proyecto 1'!$1:$13</definedName>
    <definedName name="_xlnm.Print_Titles" localSheetId="0">'LE5 Proyecto 1 '!$1:$13</definedName>
    <definedName name="_xlnm.Print_Titles" localSheetId="21">'LE5 Proyecto 2'!$1:$13</definedName>
    <definedName name="_xlnm.Print_Titles" localSheetId="22">'LE6 Proyecto 1'!$1:$13</definedName>
    <definedName name="_xlnm.Print_Titles" localSheetId="31">'LE6 Proyecto 10'!$1:$13</definedName>
    <definedName name="_xlnm.Print_Titles" localSheetId="32">'LE6 Proyecto 11'!$1:$13</definedName>
    <definedName name="_xlnm.Print_Titles" localSheetId="33">'LE6 Proyecto 12'!$1:$13</definedName>
    <definedName name="_xlnm.Print_Titles" localSheetId="34">'LE6 Proyecto 13'!$1:$13</definedName>
    <definedName name="_xlnm.Print_Titles" localSheetId="35">'LE6 Proyecto 14'!$1:$13</definedName>
    <definedName name="_xlnm.Print_Titles" localSheetId="36">'LE6 Proyecto 15'!$1:$13</definedName>
    <definedName name="_xlnm.Print_Titles" localSheetId="37">'LE6 Proyecto 16'!$1:$13</definedName>
    <definedName name="_xlnm.Print_Titles" localSheetId="23">'LE6 Proyecto 2'!$1:$13</definedName>
    <definedName name="_xlnm.Print_Titles" localSheetId="24">'LE6 Proyecto 3'!$1:$13</definedName>
    <definedName name="_xlnm.Print_Titles" localSheetId="25">'LE6 Proyecto 4'!$1:$13</definedName>
    <definedName name="_xlnm.Print_Titles" localSheetId="26">'LE6 Proyecto 5'!$1:$13</definedName>
    <definedName name="_xlnm.Print_Titles" localSheetId="27">'LE6 Proyecto 6'!$1:$13</definedName>
    <definedName name="_xlnm.Print_Titles" localSheetId="28">'LE6 Proyecto 7'!$1:$13</definedName>
    <definedName name="_xlnm.Print_Titles" localSheetId="29">'LE6 Proyecto 8'!$1:$13</definedName>
    <definedName name="_xlnm.Print_Titles" localSheetId="30">'LE6 Proyecto 9'!$1:$13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0" i="34" l="1"/>
  <c r="B19" i="20" l="1"/>
  <c r="B14" i="20"/>
  <c r="C16" i="12" l="1"/>
  <c r="C15" i="12"/>
  <c r="C14" i="12"/>
  <c r="V17" i="1" l="1"/>
</calcChain>
</file>

<file path=xl/comments1.xml><?xml version="1.0" encoding="utf-8"?>
<comments xmlns="http://schemas.openxmlformats.org/spreadsheetml/2006/main">
  <authors>
    <author>Claudia Patricia Carmona Gonzalez</author>
  </authors>
  <commentList>
    <comment ref="F14" authorId="0" shapeId="0">
      <text>
        <r>
          <rPr>
            <b/>
            <sz val="9"/>
            <color indexed="81"/>
            <rFont val="Tahoma"/>
            <family val="2"/>
          </rPr>
          <t>Microsoft, Aranda</t>
        </r>
        <r>
          <rPr>
            <sz val="9"/>
            <color indexed="81"/>
            <rFont val="Tahoma"/>
            <family val="2"/>
          </rPr>
          <t xml:space="preserve">
</t>
        </r>
      </text>
    </comment>
  </commentList>
</comments>
</file>

<file path=xl/sharedStrings.xml><?xml version="1.0" encoding="utf-8"?>
<sst xmlns="http://schemas.openxmlformats.org/spreadsheetml/2006/main" count="2836" uniqueCount="1363">
  <si>
    <t>Plan de Acción 2021 - ITM A Otro Nivel. Reformulación septiembre 30 de 2021</t>
  </si>
  <si>
    <t>Plan Operativo Anual de Inversiones</t>
  </si>
  <si>
    <t>Línea Estratégica 5. Gestión del Conocimiento y Bienestar</t>
  </si>
  <si>
    <t xml:space="preserve">Proyecto de inversión:  </t>
  </si>
  <si>
    <t>Consolidación de un Ecosistema de Bienestar ITM</t>
  </si>
  <si>
    <t>Responsable del proyecto:</t>
  </si>
  <si>
    <t xml:space="preserve">Hernán Alonso Arroyave López </t>
  </si>
  <si>
    <t>Cargo del responsable:</t>
  </si>
  <si>
    <t xml:space="preserve">Director Operativo de Bienestar Institucional </t>
  </si>
  <si>
    <t>Valor total de la inversión año 2021 - Plan Plurianual de inversiones ::</t>
  </si>
  <si>
    <t>Cronograma lotes de trabajo</t>
  </si>
  <si>
    <t>Cronograma de actividades</t>
  </si>
  <si>
    <t xml:space="preserve">Estructura de control </t>
  </si>
  <si>
    <t>Meta de la estructura de control</t>
  </si>
  <si>
    <t>Meta lograda de la estructura de control  a septiembre 30</t>
  </si>
  <si>
    <t>Fecha entrega final de la estructura de control</t>
  </si>
  <si>
    <t>Lote de trabajo</t>
  </si>
  <si>
    <t>Meta del lote de trabajo</t>
  </si>
  <si>
    <t>Meta lograda del lote de trabajo a septiembre 30</t>
  </si>
  <si>
    <t>Fecha entrega final del lote de trabajo</t>
  </si>
  <si>
    <t xml:space="preserve">Enero </t>
  </si>
  <si>
    <t>Febrero</t>
  </si>
  <si>
    <t xml:space="preserve">Marzo </t>
  </si>
  <si>
    <t xml:space="preserve">Abril </t>
  </si>
  <si>
    <t xml:space="preserve">Mayo </t>
  </si>
  <si>
    <t>Junio</t>
  </si>
  <si>
    <t>Julio</t>
  </si>
  <si>
    <t xml:space="preserve">Agosto </t>
  </si>
  <si>
    <t>Septiembre</t>
  </si>
  <si>
    <t xml:space="preserve">Octubre </t>
  </si>
  <si>
    <t xml:space="preserve">Noviembre </t>
  </si>
  <si>
    <t>Diciembre</t>
  </si>
  <si>
    <t>Actividad por lote de trabajo</t>
  </si>
  <si>
    <t>Costo por actividad</t>
  </si>
  <si>
    <t>Consolidación de un Ecosistema de Bienestar</t>
  </si>
  <si>
    <t xml:space="preserve">Hernan Alonso Arroyave López </t>
  </si>
  <si>
    <t>Director Operativo Bienestar Institucional</t>
  </si>
  <si>
    <t xml:space="preserve">Observaciones </t>
  </si>
  <si>
    <t>Observaciones</t>
  </si>
  <si>
    <t>Programa para la promoción del desarrollo humano y la salud mental para una Comunidad ITM “A Otro Nivel”</t>
  </si>
  <si>
    <t>Se cumple con las actividades programadas</t>
  </si>
  <si>
    <t>Noviembre de 2021</t>
  </si>
  <si>
    <t>Actividades en el marco de la  promoción del desarrollo humano y la salud mental</t>
  </si>
  <si>
    <t xml:space="preserve">Se realizaron 56 publicaciones en redes sociales para promover estrategias de promoción de la salud mental. </t>
  </si>
  <si>
    <t xml:space="preserve">Talleres formativos de psicoeducación </t>
  </si>
  <si>
    <t xml:space="preserve">Se realizaron 69  talleres formativos para desarrollar acciones de psicoeducación interactiva en promoción de la salud mental. </t>
  </si>
  <si>
    <t xml:space="preserve">Asesorías psicológicas </t>
  </si>
  <si>
    <t>Se realizaron 1139 las asesorías psicológicas en el marco de la tele psicología, se adjuntan listado de atenciones realizadas.</t>
  </si>
  <si>
    <t>Laboratorio de innovación pedagógica ITM</t>
  </si>
  <si>
    <t xml:space="preserve">Asesorías   </t>
  </si>
  <si>
    <t>Se realizaron 16 consultorias para la transversalización curricular desde el laboratorio de innovación para generar procesos de gestión creativa en diferentes áreas del ITM</t>
  </si>
  <si>
    <t xml:space="preserve">Talleres de gestión creativa </t>
  </si>
  <si>
    <t>Se realizaron 23 talleres-encuentros de gestión creativa con el equipo del aula pedagógica, estudiantes de los semilleros de investigación, practicantes de psicología, docentes y en general con la comunidad Institucional.</t>
  </si>
  <si>
    <t xml:space="preserve">Capacitaciones    </t>
  </si>
  <si>
    <t>Se llevaron a cabo cuatro procesos de capacitación con diferentes estamentos institucionales, orientados a mejorar las practicas didacticas en cada uno de los escenarios de acción</t>
  </si>
  <si>
    <t xml:space="preserve">Encuentro Nacional de Inclusión </t>
  </si>
  <si>
    <t>Se cumple con la actividad programada</t>
  </si>
  <si>
    <t>Diciembre de 2021</t>
  </si>
  <si>
    <t xml:space="preserve">Encuentro Nacional de Inclusión con diseño de contenidos y agenda </t>
  </si>
  <si>
    <r>
      <t xml:space="preserve">El  26 de noviembre se llevó a cabo el </t>
    </r>
    <r>
      <rPr>
        <b/>
        <sz val="12"/>
        <rFont val="Arial"/>
        <family val="2"/>
      </rPr>
      <t>V Encuentro Nacional de Inclusión</t>
    </r>
    <r>
      <rPr>
        <sz val="12"/>
        <rFont val="Arial"/>
        <family val="2"/>
      </rPr>
      <t xml:space="preserve">: </t>
    </r>
    <r>
      <rPr>
        <i/>
        <sz val="12"/>
        <rFont val="Arial"/>
        <family val="2"/>
      </rPr>
      <t>Reconociendo las diferencias en las IES</t>
    </r>
    <r>
      <rPr>
        <sz val="12"/>
        <rFont val="Arial"/>
        <family val="2"/>
      </rPr>
      <t>), en el cual se abordaron diferentes temas relacionados con la atención a la diversidad en la educación superior, espacio que permitió la reflexión en torno a la diversidad de las IES. Participaron 44 personas de las 85 inscritas lo que significa una participación del 52%.</t>
    </r>
  </si>
  <si>
    <t>Escuela de padres y familias ITM</t>
  </si>
  <si>
    <t xml:space="preserve">Actividades en el marco del programa Familias                            "A Otro Nivel ITM" </t>
  </si>
  <si>
    <t>Se realizaron 54 publicaciones en redes sociales en el marco de la teleorientacion orientadas a la promoción de estrategias para afrontar las crisis en familia.</t>
  </si>
  <si>
    <t xml:space="preserve">Talleres formativos en disciplina positiva </t>
  </si>
  <si>
    <t>Se desarrollaron talleres psico educativos, en vivos, que se suma a las acciones de tele orientación como: gotas de vida, Notifamilias, comic, historias, actividades, retos en redes, boletín formativo, podcast, entre otras; acciones que promueven una sana convivencia familiar.</t>
  </si>
  <si>
    <t xml:space="preserve">Eventos académicos en el marco de las pautas de convivencia familiar positiva </t>
  </si>
  <si>
    <t>Se realizaron 2 capacitaciones a la comunidad institucional en pautas de convivencia familiar positiva y de como influyen las relacioes de la infancia en el desarrollo personal.</t>
  </si>
  <si>
    <t xml:space="preserve">Vacaciones recreativas para hijos y familiares de empleados </t>
  </si>
  <si>
    <t>Los dias 9, 10 y 11 de agosto se llevó a cabo el VERANO PARA CRECER EN FAMILIA actividad que conto con la participacion de 82 niños que en compañia de sus acudientes. Del 1 al 3 de diciembre se realizaron las segundas vacaciones recreativas con la participación de 37 niños hijos y familiares de empleados desarrollaron un recorrido temático por tres de nuestras regiones de Colombia.</t>
  </si>
  <si>
    <t xml:space="preserve">Evento celebración de la navidad ITM </t>
  </si>
  <si>
    <t>Talleres formativos para familias en pautas de crianza y estilos de vida saludable</t>
  </si>
  <si>
    <t>Se realizaron 8 talleres de aprendizaje para las familias de la comunidad ITM y públicos de interés sobre el cuidado de la salud de los niños en sus primeros años. Asi:  2 en el mes marzo, 1 en el mes de abril, 1 en el mes de mayo, 2 en el mes de agosto, 1 en el mes de octubre y 1 en el mes de noviembre.</t>
  </si>
  <si>
    <t xml:space="preserve">Talleres para padres y familias de estudiantes de poblaciones diversas </t>
  </si>
  <si>
    <t xml:space="preserve">En el 2021-1 se realizaron 18 talleres dirigidos a los padres de familia de estudiantes de poblaciones diversas y estudiantes con el fin de brindar apoyo y fortalecer los vínculos, a través de la creación de espacios de crecimiento familiar. </t>
  </si>
  <si>
    <t>Escuela para la inclusión y la diversidad ITM</t>
  </si>
  <si>
    <t>Talleres o intervenciones de la Red de Confianza</t>
  </si>
  <si>
    <t>Se realizaron 18 acompañamientos y asesorías a los docentes en la transformación de las prácticas pedagógicas en el ITM de tal manera que se mejore la experiencia de enseñanza- aprendizaje a partir de los principios de accesibilidad, equiparación de oportunidades e inclusión.  SE cumplio la meta</t>
  </si>
  <si>
    <t>Neologismos para el lenguaje de señas</t>
  </si>
  <si>
    <t>En el primer semestre de 2021 se crearon 51 neologismos de acuerdo a la necesidad de la comunidad sorda.  Se crearon 6 neologismos referentes a la pandemia del COVID 19, 4 neologismos de matemáticas básicas, 10 neologismos de redes sociales, 4 neologismos para la utilización de las plataformas, 5 neologismos sobre los exploradores, 9 neologismos de matemáticas y administración y 13 neologismos de artes visuales. Para el semestre 2021-2 se crearon 9 neologismos en costos y 6 en algebra lineal.</t>
  </si>
  <si>
    <t>Talleres de fortalecimiento de habilidades transversales y procesos de pensamiento</t>
  </si>
  <si>
    <t>Eventos en el contexto de la Escuela para la inclusión y la diversidad ITM</t>
  </si>
  <si>
    <t>Se realizaron 6 eventos de la escuela para la inclusión y la diversidad.</t>
  </si>
  <si>
    <t>Septiembre de 2021</t>
  </si>
  <si>
    <t xml:space="preserve">Curso de Lengua Colombiana de Señas </t>
  </si>
  <si>
    <t>Se realizaron en el año 16 cursos logrando llegar a la meta propuesta. Se cumple con las convocatorias y las campañas de expectativa del curso de LSC.</t>
  </si>
  <si>
    <t xml:space="preserve">Convocatoria Curso de Lengua de señas colombiana </t>
  </si>
  <si>
    <t>Tanto en el primer semestre como en el segundo semestre se abrió la convocatoria para del curso de LSC para los niveles I,II y III niveles A y B.</t>
  </si>
  <si>
    <t xml:space="preserve">Campaña de expectativa sobre Lengua de señas colombiana </t>
  </si>
  <si>
    <t>Tanto en el mes de marzo como en el mes de agosto se publicó la campaña de expectativa del curso de LSC con el objetivo de fomentar la inclusión dentro y fuera de la Institución permitiendo a los participantes descubrir su forma de expresarse a través del lenguaje de señas y lograr reconocer sus emociones propias frente al tema de la discapacidad, así como el desarrollo de la tolerancia para con los otros. </t>
  </si>
  <si>
    <t xml:space="preserve">Aula Pedagógica con prestación de servicios </t>
  </si>
  <si>
    <t>Se cumple con la meta propuesta</t>
  </si>
  <si>
    <t xml:space="preserve">Niños matriculados en el Aula Pedagógica Campus Robledo y Campus Fraternidad Medellín </t>
  </si>
  <si>
    <t>Se atendieron 51 niños en el primer semestre e ingresaron 21 niños en el segundo semestre en las sedes de robledo y fraternidad.</t>
  </si>
  <si>
    <t>Octubre de 2021</t>
  </si>
  <si>
    <t xml:space="preserve">Proyecto del Aula Pedagógica infantil sistematizado </t>
  </si>
  <si>
    <r>
      <t>Publicación "</t>
    </r>
    <r>
      <rPr>
        <i/>
        <sz val="12"/>
        <rFont val="Arial"/>
        <family val="2"/>
      </rPr>
      <t>Lecciones aprendidas del del Aula Pedagógica infantil ITM</t>
    </r>
    <r>
      <rPr>
        <sz val="12"/>
        <rFont val="Arial"/>
        <family val="2"/>
      </rPr>
      <t>"</t>
    </r>
  </si>
  <si>
    <t>Se elaboró ruta de trabajo para el proceso de certificacion del aula como innovacion de servicio desde el 2012 hasta el 2020</t>
  </si>
  <si>
    <t>Actividades culturales y artísticas para el Bienestar ITM</t>
  </si>
  <si>
    <t xml:space="preserve">Eventos artísticos y culturales </t>
  </si>
  <si>
    <t>Se realizaron 41 eventos culturales: 3 conversatorios, 19 clases en vivo y 19 eventos en linea para un total de 41 eventos, con personajes ligados al arte y la cultura de nuestra ciudad y donde se trataron temas de interés en general relacionados con nuestra cultura, música, artes plásticas y la creatividad del ser humano. </t>
  </si>
  <si>
    <t xml:space="preserve">Red ASCUN con suscripción vigente  </t>
  </si>
  <si>
    <t>Marzo de 2021</t>
  </si>
  <si>
    <t>Exposiciones y muestras artísticas y culturales</t>
  </si>
  <si>
    <t>Se realizaron 8 exposiciones que posibilitaron un enriquecimiento en el conocimiento teórico-artístico y cultural.</t>
  </si>
  <si>
    <t>Talleres artísticos y culturales</t>
  </si>
  <si>
    <t>Se desarrollaron en cada uno de los dos semestres 17 talleres artísticos y culturales.</t>
  </si>
  <si>
    <t>Se conformaron en el año 14 grupos representativos con la participación de 330 personas. Estos grupos son los encargados de representar a la Institución en variedad de programas culturales y artísticos a nivel ciudad.</t>
  </si>
  <si>
    <t>Jornadas de Bienestar ITM</t>
  </si>
  <si>
    <t>Jornadas de Bienestar  Salud " Con - Siente tu Salud" ITM</t>
  </si>
  <si>
    <t>Durante la semana del 7 al 9 de septiembre, las Jornadas de la salud denominadas “CON-SIENTE TU SALUD”, las cuales se desarrollaron con algunas actividades de índole presencial en los campus Robledo y Fraternidad, y con actividades virtuales, en consonancia a la situación de salud pública que atraviesa la ciudad. Participaron 387 personas en los diferentes talleres y charlas propuestas durante la jornada de salud (registrados en listados de asistencia).</t>
  </si>
  <si>
    <t xml:space="preserve">Jornada Institucional </t>
  </si>
  <si>
    <t>Entre el 15,16 y 17 de septiembre se llevaron a cabo las jornadas Institucionales. El primer dia se relizaron actividades culturales en los campus de robleso, fraternidad y la floresta, el segundo dia se realizaron actividades deportivas como: rumba aeróbica, ultimate, el hombre y la mujer más fuerte, torneo tenis de mesa, torneo voleibol playa y el tercer dia fue el cierre de las jornadas. Ingresaron al campus robledo entre contratista, estudiantes, empleados,egresados, visitantes y docentes alrededor de 3171 personas cumpliendo con el aforo del 75%.</t>
  </si>
  <si>
    <t>Eventos de Bienestar para la Comunidad ITM</t>
  </si>
  <si>
    <t>Simposio estilos de vida consciente</t>
  </si>
  <si>
    <t>El dia 12 de mayo se llevó a cabo el segundo SIMPOSIO ESTILOS DE VIDA CONSCIENTE - ITM. El evento contó con la participación de siete ponentes con temáticas diversas tratando de responder a la pregunta básica “¿Cómo mantenernos sanos?”. En total, asistieron 166 personas, con un promedio de 120 en cada ponencia.</t>
  </si>
  <si>
    <t>Mayo de 2021</t>
  </si>
  <si>
    <t>Feria movilizarte ITM</t>
  </si>
  <si>
    <t>El dia 3 de noviembre se realizo el evento Feria Movilizarte 2021 "Que movilizarte sea un arte" con 2184 participantes. Se conto con la participacion del Area Metropolitana,secretaria de movilidad , secretaria del medio ambiente,  y diferentes empresas del sector comercial y de servicios del transporte automotor.</t>
  </si>
  <si>
    <t>Día de la familia ITM</t>
  </si>
  <si>
    <t>En el mes de julio se llevó acabo la celebración del día de la familia. Desde la estrategia Familias A Otro Nivel, se enviaron bonos de alimentación e ingreso a cine con el nucleo familiar. Se inscribieron 390 empleados y contratistas, quienes vincularon a un promedio de 4 miembros de la familia por cada inscrito, esto indica que la actividad benefició a mas de 1500 miembros de la comunidad institucional. Para el semestre 20212 con la resolución 1159 del 24 de noviembre se establece para los empleados públicos del ITM , un dia para compartir en familia.</t>
  </si>
  <si>
    <t>Evento de promoción de la salud mental</t>
  </si>
  <si>
    <t>Del 19 al 21 de octubre se llevaron a cabo las jornadas de salud mental Se logró impactar a más de 320 personas de forma presencial con las actividades de las charlas TED y el festival de la alegría y de forma virtual se obtuvo 431 interacciones</t>
  </si>
  <si>
    <t>Evento prevención de Conductas Adictivas</t>
  </si>
  <si>
    <t xml:space="preserve">El 5 de mayo se llevaron a cabo las sextas jornadas en prevención de conductas adictivas “Elige ser feliz”. Al evento  asistieron  69  personas  que participaron  en  ambas  jornadas  en una    plataforma    de    convocatoria cerrada    (ZOOM).   </t>
  </si>
  <si>
    <t>Día de los niños ITM</t>
  </si>
  <si>
    <t xml:space="preserve">El dia 29 de octubre se llevó a cabo la celebración del dia de los ñiños  que se desarrolló de manera presencial en Flying Squirrel Park ubicado en el piso 8 del Centro Comercial Los Molinos y contó con la participación de 130 niños hijos de empleados y contratistas de la institución. </t>
  </si>
  <si>
    <t xml:space="preserve">Campañas de Bienestar </t>
  </si>
  <si>
    <t>se cumple con la meta propuesta</t>
  </si>
  <si>
    <t>Campaña de Promoción de la salud, la vida y prevención de la enfermedad</t>
  </si>
  <si>
    <t>Dentro de esta campaña se realizaron varias actividades como:  Motivar el cuidado del cuerpo propio y del otro como una forma de construir salud y cultura ciudadana.  Educar para la Ciber convivencia sana en los peligros de aplicar información de salud difundida en redes de fuentes no confiables o sin la asesoría previa de personal de salud capacitado. Educar a la comunidad sobre la violencia de género e intrafamiliar y las entidades que ofrecen ayuda para la activación de redes en la ciudad. Entre otros temas.</t>
  </si>
  <si>
    <t>Campaña de posicionamiento de cultura ciudadana</t>
  </si>
  <si>
    <t>Durante el semestre 2021 02 se desarrollaron acciones de teleorientación en redes sociales orientadas a promover elementos para una adecuada ciber convivencia como mento fundamental para la
cultura ciudadana en escenarios y entornos virtuales.</t>
  </si>
  <si>
    <t>Campaña Desafío ITM mueves</t>
  </si>
  <si>
    <t>Dentro de esta campaña se realizaron varias acciones enfocadas en la ejecución de bases recreo-deportivas para la lograr la activación de toda la comunidad académica consolidando así una trasformación física y mental en el ser humano desde las perspectivas integrales.</t>
  </si>
  <si>
    <t xml:space="preserve">Campaña de Comunidad protectora de los niños y las niñas </t>
  </si>
  <si>
    <t>La campaña comunidad protectora de los niños y las niñas surge en el marco de la articulación del ITM a través del Aula Pedagógica con la red Interuniversitaria de Buen Comienzo. Red en la que 19 universidades a través de la firma de un acuerdo de voluntades declaran sus instituciones como entornos protectores de los niños y las niñas.</t>
  </si>
  <si>
    <t xml:space="preserve">Cátedras de Bienestar ITM </t>
  </si>
  <si>
    <t>Talleres artísticos, culturales y deportivos dirigidos a los estudiantes en el marco de cátedras de Bienestar ITM</t>
  </si>
  <si>
    <t>Se cumple con 19 acciones dirigidas a los estudiantes en el marco cátedras de Bienestar: 17 de deportes y 2 de cultura.</t>
  </si>
  <si>
    <t xml:space="preserve">Proyecto para la transversalización curricular </t>
  </si>
  <si>
    <t xml:space="preserve">Diagnóstico de las necesidades en estamentos, procesos y programas estratégicos de la Institución en el marco de la transversalización curricular </t>
  </si>
  <si>
    <t xml:space="preserve">Taller habilidades para la vida, con estudiantes de primer semestre </t>
  </si>
  <si>
    <t>En el semestre 2021-1 se realizaron 86 actividades grupales con estudiantes del primer semestre de las asignaturas lengua materna y habilidades comunicativas con un total de 2588 participantes. Entre el 9 y el 13 de agosto se impactaron 1977 estudiantes mediante 90 grupos de las asignaturas   de   lengua   materna   y   habilidades comunicativas.</t>
  </si>
  <si>
    <t xml:space="preserve">Actividades de promoción para desarrollar los PTC </t>
  </si>
  <si>
    <t xml:space="preserve">Se realizaron 30 actividades que varía dependiendo de su objetivo, encontrando podcast, encuestas, videos, cartillas, live de instagram y facebook. </t>
  </si>
  <si>
    <t xml:space="preserve">Talleres formativos de psicoeducación interactiva </t>
  </si>
  <si>
    <t>Talleres para la promoción de la salud y prevención de la enfermedad "Consciente tu salud ”</t>
  </si>
  <si>
    <t xml:space="preserve">En el semestre 2021 – 1 se realizaron en total 37 entre charlas, talleres, encuentros educativos, capacitaciones y un live para sensibilizar e informar a toda la comunidad académica sobre temas importantes como planificación familiar, lactancia materna, alimentación consciente, estilos de vida saludable y riesgo cardiovascular. En el semestre 2021-2 se realizaron 24 charlas de estilos de vida saludable en modalidad virtual por la plataforma teams a los estudiantes de deporte formativo con la colaboración de los docentes de esta asignatura para un total de 797 estudiantes sensibilizados en estilos de vida saludable </t>
  </si>
  <si>
    <t>Programa para la promoción de la salud y prevención de la enfermedad para una Comunidad ITM “A Otro Nivel”</t>
  </si>
  <si>
    <t>Programa para la salud sexual reproductiva</t>
  </si>
  <si>
    <t>Programa para la prevención de riesgos cardiovasculares</t>
  </si>
  <si>
    <t>En el periodo 2021 se atendieron 318 personas de la comunidad ITM entre ingreso al programa, seguimiento y asesorias. Tambien se realizaron actividades grupales donde se invita a tener una alimentación sana y a realizar ejercicio para prevenir la enfermedad cardiovascular.</t>
  </si>
  <si>
    <t>Programa para estilos de vida saludables</t>
  </si>
  <si>
    <t>Durante el año se desarrolló el programa estilos de vida saludable con diferentes acciones entre teleorientaciones, acciones de educación para la salud en la U en mi barrio y simposio de estilos de vida consciente.</t>
  </si>
  <si>
    <t xml:space="preserve">Programa de alimentación Consciente </t>
  </si>
  <si>
    <t>Durante el año se continúo con la labor de generar conciencia en torno a la nutrición consciente como alternativa saludable ya que no sólo compromete la relación con los alimentos sino con el cuerpo mismo y la información disponible en un medio tan masivo como el internet.</t>
  </si>
  <si>
    <t xml:space="preserve">Programa de movilidad consciente sostenible y creativa </t>
  </si>
  <si>
    <t>Se reallizaron varias acciones considerando diferentes focos: implementación de la encuesta de movilidad, sensibilización frente la movilidad segura y sostenible.</t>
  </si>
  <si>
    <t>Actividades para la promoción de la salud y prevención de la enfermedad "Consciente tu salud ” en herramientas digitales</t>
  </si>
  <si>
    <t>Se realizaron 77 publicaciones en redes sobre la promoción de la salud y prevención de la enfermedad "Consciente tu salud ”.</t>
  </si>
  <si>
    <t>Programa de Alimentación Saludable y Sostenible - PASS- ITM</t>
  </si>
  <si>
    <t>Caracterización de la población estudiantil beneficiaria del programa PASS</t>
  </si>
  <si>
    <t>Se realiza la caracterización de estudiantes correspondiente al semestre 2021-1. Se caracterizaron 2163 estudiantes. Se adjunta listados de estudiantes. Para el semestre 2021-2 se caracterizaron 1023 estudiantes. Se adjunta lista de estudiantes.</t>
  </si>
  <si>
    <t xml:space="preserve">Población beneficiaria </t>
  </si>
  <si>
    <t>Programa de educación financiera ITM</t>
  </si>
  <si>
    <t>Programa de educación financiera ITM con contenidos actualizado</t>
  </si>
  <si>
    <t>Club deportivo ITM reconocido con el INDER</t>
  </si>
  <si>
    <t xml:space="preserve">Procesos de inscripción de estudiantes a eventos deportivos de carácter competitivo </t>
  </si>
  <si>
    <t xml:space="preserve">Nuevas disciplinas y actividades deportivas  </t>
  </si>
  <si>
    <t>Se cumple la meta propuesta</t>
  </si>
  <si>
    <t>Diagnóstico interno y externo en referencia nuevas disciplinas y actividades deportivas</t>
  </si>
  <si>
    <t>Se identificaron las fortalezas y debilidades de la Institución en referencia a las 6 nuevas disciplinas que se implementarán para el año 2021.</t>
  </si>
  <si>
    <t xml:space="preserve">Nuevas disciplinas diseñadas y actividades deportivas </t>
  </si>
  <si>
    <t>Juegos deportivos ITM, para la inclusión</t>
  </si>
  <si>
    <t>Juego deportivos orientado a la comunidad con discapacidad del ITM, para la inclusión</t>
  </si>
  <si>
    <t>EL 9 de diciembre se llevaron a cabo los los juegos deportivos orientados a la comunidad con discapacidades auditivas, visuales y físicas, motivo por el cual se hizo el evento tipo carrusel para que todas estas personas tuvieran una oportunidad de realizar ejercicios propioceptivos, físicos y motrices para su gozo y disfrute. Participaron 20 personas.</t>
  </si>
  <si>
    <t xml:space="preserve">Observatorio de Bienestar ITM como un espacio de investigación </t>
  </si>
  <si>
    <t xml:space="preserve">Caracterización anual y/o estudio cualitativo de percepción, de factores de riesgo en salud mental en los miembros de la comunidad institucional. </t>
  </si>
  <si>
    <t xml:space="preserve">Matriz de variables y datos del observatorio </t>
  </si>
  <si>
    <t>Se hace entrega del documento técnico con la matriz de variables y datos del observatorio.</t>
  </si>
  <si>
    <t>Junio de 2021</t>
  </si>
  <si>
    <t>Documento de revisión de modelos predictivos</t>
  </si>
  <si>
    <t>Se presenta la propuesta de modelo predictivo: ¿POR QUÉ LOS MODELOS PREDICTIVOS SON CRUCIALES PARA LA GESTION DEL RIESGO DE LA COMUNIDAD QUE ACCEDE A LOS SERVICIOS DE BIENESTAR INSTITUCIONAL DEL ITM?</t>
  </si>
  <si>
    <t>Sistema de caracterización de la Comunidad ITM, mediado por las TIC Blockchain</t>
  </si>
  <si>
    <t xml:space="preserve">Al inicio del año en el presupuesto asignado para el desarrollo del plan de acción de la dirección de Bienestar, en cuanto a los productos para desarrollar “Plataforma TIC para la prestación del servicio de bienestar a las principales partes interesadas” y el “Sistema de caracterización de la comunidad ITM, mediados por las TIC”; la Unidad de Planeación de la institución en la presente vigencia 2021, asignó el recurso en la categoría de bienes y servicios (recurso humano). Desde marzo del presente año la Dirección de Bienestar Institucional ha solicitado el cambio de categoría en la inversión del recurso, y pasarlo a la categoría de bienes y suministros (adquisiciones). Se han realizado los trámites pertinentes en los tiempos establecidos, pero no se recibió respuesta en el traslado del recurso, y en el mes de octubre se recibió de Planeación respuesta desfavorable a esta reclasificación del recurso a ejecutar. Por tal motivo no se logra por parte de la Unidad de Bienestar entregar estos productos este año. 
</t>
  </si>
  <si>
    <t>Caracterización de la comunidad ITM mediado por las tics</t>
  </si>
  <si>
    <t xml:space="preserve">Plataforma TIC para la prestación de servicios de 
Bienestar a las principales partes interesadas </t>
  </si>
  <si>
    <t>Al inicio del año en el presupuesto asignado para el desarrollo del plan de acción de la dirección de Bienestar, en cuanto a los productos para desarrollar “Plataforma TIC para la prestación del servicio de bienestar a las principales partes interesadas” y el “Sistema de caracterización de la comunidad ITM, mediados por las TIC”; la Unidad de Planeación de la institución en la presente vigencia 2021, asignó el recurso en la categoría de bienes y servicios (recurso humano). Desde marzo del presente año la Dirección de Bienestar Institucional ha solicitado el cambio de categoría en la inversión del recurso, y pasarlo a la categoría de bienes y suministros (adquisiciones). Se han realizado los trámites pertinentes en los tiempos establecidos, pero no se recibió respuesta en el traslado del recurso, y en el mes de octubre se recibió de Planeación respuesta desfavorable a esta reclasificación del recurso a ejecutar. Por tal motivo no se logra por parte de la Unidad de Bienestar entregar estos productos este año. </t>
  </si>
  <si>
    <t xml:space="preserve">Herramientas Tics para el fortalecimeinto de la atención de dimensiones del bienestar a las partes interesadas  </t>
  </si>
  <si>
    <t xml:space="preserve">No se alcanzó la meta programada para esta estructura de control dado que uno de los lotes de trabajo no se ejecutó en su totalidad debido a la no asistencia de las personas convocadas a los talleres programados. Debido a la poca participación se decide administrativamente aplazar el resto de los talleres para el 2022. Se da claridad que se cumple con toda la estrategia comunicacional: invitación, difusión por redes,  programación,etc.  </t>
  </si>
  <si>
    <t>Se realizaron encuentros sincrónicos-teóricos y asincrónicos-prácticos con los estudiantes sordos usuarios de Lengua de Señas Colombiana, estudiantes Hipoacusicos, estudiantes con discapacidad visual (baja visión) y estudiantes con discapacidad motora, población vulnerable inscritos al Programa de Inclusión y Diversidad del ITM.</t>
  </si>
  <si>
    <t>Se adjunta constancia de suscripción vigente a la Red de Bienestar del Nodo Antioquia  ASCUN</t>
  </si>
  <si>
    <t xml:space="preserve">Grupos representativos conformados </t>
  </si>
  <si>
    <t>Se elaboran los diagnósticos basados en la exploración de cuatro esferas transversales dentro del estamento estudiantil: familiar, económica, personal y académica, para esto se desarrolla un plan de trabajo basado en cuatro fases y/o etapas que propician la construcción común de conocimientos, reflexión, discusión, e identificación de necesidades propias y/o afines a las esferas señaladas.</t>
  </si>
  <si>
    <t>Se ejecutaron 94 talleres formativos frente a temáticas como la familia y los tipos de apego.</t>
  </si>
  <si>
    <t xml:space="preserve">Se adjuntan listado de entrega de 380 paquetes alimentarios hasta el 10 de diciembre. En la semana del 13 al 17 de diciembre se entregaron 168 paquetes alimentarios por parte del Banco arquidiocesano. </t>
  </si>
  <si>
    <t xml:space="preserve">Se alcanzó la meta de la estructura de control debido a que los 700 integrantes de la poblacion beneficiada hacen alusion a la proyección presupuestada en el plan de acción, para lo cual luego de realizar la caracactizacion de la poblacion estudiantil beneficiaria del programa PASS se identifica que los 548 paquetes alimentarios dan respuesta al 100% de la necesidad de la comunidad económica del ITM. </t>
  </si>
  <si>
    <t>No se cumple con la meta propuesta</t>
  </si>
  <si>
    <r>
      <t xml:space="preserve">Se adjunta circular ASCUNDAF 001 -2021 del 19 de abril emitida por ASCUN donde se determina la no realización de los XXIX JUN para el primer semestre del año 2021, por lo tanto, no se realizaron inscripciones para eventos deportivos de carácter competitivo. Para el semestre 2021-2 se inscribieron  deportistas a 14 modalidades de deportes.
</t>
    </r>
    <r>
      <rPr>
        <sz val="12"/>
        <color rgb="FFFF0000"/>
        <rFont val="Arial"/>
        <family val="2"/>
      </rPr>
      <t xml:space="preserve">
</t>
    </r>
  </si>
  <si>
    <t>Se entrega el programa de educación financiera con los contenidos desarrollados para el período 2021.</t>
  </si>
  <si>
    <t>Se elaboraron los diseños en el Formato para el diseño de programas de Educación continua (FPS 131) de cada una de las 6 nuevas disciplinas deportivas.  Durante las jornadas institucionales, la oficina de deportes y recreación llevaron a cabo 12 actividades deportivas como fueron: exhibiciones deportivas en  natación, artes marciales y ultimate, torneo de voleibol, torneo tenis de mesa, el hombre y la mujer más fuerte, rumba aeróbica, ciclying, ultimate y tenis de campo</t>
  </si>
  <si>
    <t xml:space="preserve">Durante el año se desarrolló el programa de salud sexual y reproductiva según lo planeado logrando la cobertura en actividades de seguimiento, asesorias individuales y grupales. Para un total de 742 personas atendidas. </t>
  </si>
  <si>
    <t>Se cumple con los productos del Observatorio</t>
  </si>
  <si>
    <t>Se hace entrega de la caracterización anual y/o estudio cualitativo de percepción</t>
  </si>
  <si>
    <t>Se cumplen con los productos programados para la escuela de padres y familia</t>
  </si>
  <si>
    <t>Entre el 13 y el 17 de diciembre se celebró la navidad ITM con las novenas de navidad y el ágape Navideño</t>
  </si>
  <si>
    <t>Meta de la estructura de control - Logro a diciembre 31</t>
  </si>
  <si>
    <t>Meta del lote de trabajo - logro a diciembre 31</t>
  </si>
  <si>
    <t xml:space="preserve">Fortalecimiento del bienestar laboral como ventaja competitiva de un ITM “A Otro Nivel” </t>
  </si>
  <si>
    <t xml:space="preserve">Alejandra Muñoz Montoya </t>
  </si>
  <si>
    <t>Jefe de Oficina Departamento de Personal</t>
  </si>
  <si>
    <t>Meta del lote de trabajo - Logro a diciembre 31</t>
  </si>
  <si>
    <r>
      <t xml:space="preserve">Sistema de Gestión del Conocimiento ITM </t>
    </r>
    <r>
      <rPr>
        <b/>
        <sz val="12"/>
        <color theme="1"/>
        <rFont val="Arial"/>
        <family val="2"/>
      </rPr>
      <t>- Etapa de planeación</t>
    </r>
  </si>
  <si>
    <t xml:space="preserve">Se terminó la etapa 1 "planeación" constituida por un proceso de sistematización y la elaboración de una hoja de ruta que es el norte para la ejecución de acciones futuras. </t>
  </si>
  <si>
    <t xml:space="preserve">Sistematización de prueba piloto para la implementación del Sistema de Gestión del Conocimiento </t>
  </si>
  <si>
    <t xml:space="preserve">Se realizó sistematización de prueba piloto que se consolida en un documento acompañado de anexos que evidencian el trabajo realizado en el contexto de la prueba piloto entre ellos el acto administrativo que adopta la prueba piloto </t>
  </si>
  <si>
    <t>Hoja de ruta para la implementación del Sistema de Gestión del Conocimiento ITM 2022-2023</t>
  </si>
  <si>
    <t>Se hace entrega de hoja de ruta constituida por fases. Actualmente, se ejecutó 7 de las 8 fases de la prueba piloto (Grupos CTIC y Departamento de Personal)</t>
  </si>
  <si>
    <r>
      <t xml:space="preserve">Estudio de cargas laborales y funciones ITM / Fase diagnóstica - </t>
    </r>
    <r>
      <rPr>
        <b/>
        <sz val="12"/>
        <color rgb="FF00B0F0"/>
        <rFont val="Arial"/>
        <family val="2"/>
      </rPr>
      <t xml:space="preserve">Plan de Fomento MEN  recursos 2020 </t>
    </r>
  </si>
  <si>
    <t xml:space="preserve">Es de anotar que los recursos no se recibieron en los tiempos esperados para cumplir con el producto dentro de la vigencia 2021. En este contexto, inicialmente se recibió una propuesta técnica por parte de la ESAP con el cual no se logró convenir el ajuste a los estudios previos. Seguidamente se procedió a realizar gestión con la Universidad de Antioquia con la cual se logró firmar el contrato 9580 de 2021 , el acta de iniciación del contrato se firmó el 10 de noviembre de 2021. 
A razón del período de vacaciones colectivas de ambas entidades se tomo la decisión de suspender el contrato 9580 de 2021 reanudando actividades el 24 de enero de 2022. </t>
  </si>
  <si>
    <t>Diagnóstico organizacional con enfoque a la realización del estudio de cargas laborales y funciones ITM</t>
  </si>
  <si>
    <t xml:space="preserve">Este lote de trabajo se cumplirá una vez se reanuden las actividades inherentes al contrato 9580 de 2021 que fue suspendido en 2021 </t>
  </si>
  <si>
    <t xml:space="preserve">Código de integridad ITM </t>
  </si>
  <si>
    <t>Se realizaron eventos y procesos de coaching en el contexto del código de integridad. Adicionalmente, como hito principal se hizo entrega de documento final del código de integridad adoptado mediante Resolución Rectoral 533 de 2021. Ver adjunto.</t>
  </si>
  <si>
    <t>Eventos  de capacitación en Código de Integridad ITM para toda la comunidad de servidores, por grupos focales</t>
  </si>
  <si>
    <t xml:space="preserve">En noviembre se realizó evento con el equipo de la biblioteca y en diciembre se realizaron eventos con los grupos admisiones, brigadistas, comunicaciones y unidad virtual </t>
  </si>
  <si>
    <t>Proceso de coaching para equipos priorizados en liderazgo, trabajo en equipo, sentido de pertenencia y adopción de valores de actuación de cara al interés público</t>
  </si>
  <si>
    <t>Procesos con: Programa de Calidad y  Facultad de Artes y Humanidades</t>
  </si>
  <si>
    <t>Sistemas de vigilancia epidemiológica</t>
  </si>
  <si>
    <t xml:space="preserve">Las acciones inherentes a los sistemas se cumplieron al cierre de la vigencia 2021, fecha en la cual se consolidaron la totalidad de informes en referencia a la ejecución de los planes de intervención </t>
  </si>
  <si>
    <t xml:space="preserve">Informe de evaluación de la ejecución del plan de intervención 2021 cinco sistemas de vigilancia epidemiológica. Incluye la formulación del Plan para los cinco sistemas </t>
  </si>
  <si>
    <t>Se hace entrega documento consolidado donde se consolidan los resultados obtenidos en los 4 trimestres del año 2021 de los siguientes sistemas de vigilancia: 
SVE de Riesgo Psicosocial: 
SVE Osteomuscular: 98.1%
SVE Visual: 93.4%
SVE Cardiovascular: 89.4%
SVE Manejo y Conservación de la Voz: 100%</t>
  </si>
  <si>
    <t xml:space="preserve">Programa de salario emocional para el servidor ITM </t>
  </si>
  <si>
    <t>Se ejecutó el programa de salario emocional a través de 3 eventos que se detallan en cada uno de los lotes de trabajo.</t>
  </si>
  <si>
    <t xml:space="preserve">Eventos dirigidos a la implementación del Programa de Salario Emocional </t>
  </si>
  <si>
    <t xml:space="preserve">1. Día de la Familia. 19 de julio de 2021 en el marco del bienestar laboral (Día Libre) Resolución Rectoral 578 del 15 de julio de 2021. 
2. Día de la Familia. 7 de diciembre de 2021 en el marco del bienestar laboral ((Día libre) Resolución Rectoral 1159 del 24 de noviembre de 2021.
3. Entrega del pasaporte </t>
  </si>
  <si>
    <r>
      <t xml:space="preserve">Plataforma virtual de bienestar laboral ITM - </t>
    </r>
    <r>
      <rPr>
        <b/>
        <sz val="12"/>
        <color rgb="FF00B0F0"/>
        <rFont val="Arial"/>
        <family val="2"/>
      </rPr>
      <t xml:space="preserve">Plan de Fomento MEN  recursos 2020 </t>
    </r>
  </si>
  <si>
    <t>No fue posible cumplir con la meta por razones de disponibilidad de recursos</t>
  </si>
  <si>
    <t xml:space="preserve">Parametrización técnica de la plataforma </t>
  </si>
  <si>
    <t>Plataforma virtual de bienestar en funcionamiento</t>
  </si>
  <si>
    <r>
      <t xml:space="preserve">Plan de prevención para la preparación y respuesta ante emergencias, con capacidad de respuesta ante diferentes eventualidades de Ciudad - </t>
    </r>
    <r>
      <rPr>
        <b/>
        <sz val="12"/>
        <color rgb="FF00B0F0"/>
        <rFont val="Arial"/>
        <family val="2"/>
      </rPr>
      <t xml:space="preserve"> Plan de Fomento MEN  recursos 2020 </t>
    </r>
  </si>
  <si>
    <t>FALTA</t>
  </si>
  <si>
    <t>Diagnóstico operativo en el contexto de la  preparación y capacidad respuesta ante emergencias por campus</t>
  </si>
  <si>
    <t xml:space="preserve">FALTA </t>
  </si>
  <si>
    <t>Campus con adquisición y dotación de elementos para la atencion de emergencias y de seguridad en todos los Campus</t>
  </si>
  <si>
    <t>Línea Estratégica 6. Administración Abierta, Colaborativa e Innovadora</t>
  </si>
  <si>
    <t xml:space="preserve"> Consolidación de una comunicación estratégica para el posicionamiento y visibilidad del ITM </t>
  </si>
  <si>
    <t>Tatiana Ruiz Brand</t>
  </si>
  <si>
    <t xml:space="preserve">Directora Operativa de Comunicaciones y Publicaciones </t>
  </si>
  <si>
    <t>Valor total de la inversión año 2021 - Plan Plurianual de inversiones :</t>
  </si>
  <si>
    <t>Plan Estratégico de Comunicaciones y Mercadeo 2020-2023</t>
  </si>
  <si>
    <t>Se realiza la gestión comunicacional con los diferentes enlaces asignados para las diferentes dependencias que hacen parte de la institución, con el fin de tener un acompañamiento comunicacional acorde con la dínámica de la institución.</t>
  </si>
  <si>
    <t xml:space="preserve">Proceso de la gestión comunicacional ejecutado </t>
  </si>
  <si>
    <t>Se realiza la gestión comunicacional con los diferentes enlaces asignados para las diferentes dependencias que hacen parte de la institución, con el fin de tener un acompañamiento comunicacional acorde con la dínámica de la institución. Se adjunta Plan de comunicaciones formulado en 2020 e informe de ejecución de actividades correspondientes al primer y segundo semestre de 2021</t>
  </si>
  <si>
    <t>Campañas de Posicionamiento Institucional</t>
  </si>
  <si>
    <t xml:space="preserve">Se realizaron las campañas de posicionamiento enfocadas a públicos internos, y de las campañas externas se realizó la de inscripciones para el 2021-2 y la segunda campaña del 2022-1 se termina en diciembre del año en curso </t>
  </si>
  <si>
    <t>Campaña de posicionamiento institucional enfocada a públicos internos</t>
  </si>
  <si>
    <t>Para el año 2021 se adelantaron campañas institucionales como: la campaña de Pasaporte Emocional y la campaña Cuestión de Pasión. Todas enfocadas a público interno, y adicionalmente se realizó la campaña de inscripciones interna, con difusión por los canales de comunicación institucionales.</t>
  </si>
  <si>
    <t>Campaña de posicionamiento institucional enfocada a públicos externos</t>
  </si>
  <si>
    <t xml:space="preserve">Se realizó la campaña de inscripciones para el  semestre de 2021-2; y se esta trabajando en la campaña de inscripciones semestre 2022-1, la cual finaliza en el mes de diciembre. Ambas campañas estan enfocadas al posicionamiento, visibilidad  y sostenimiento de la cobertura en educación superior. Lo anterior, a través de pauta digital y física segmentada para pregrados y posgrados, Branding de inscripciones en todos los medios institucionales (correo, instagram, twitter, página web y facebook), para dar a conocer a los diferentes públicos la oferta académica y los beneficios de estudiar en el ITM. 
</t>
  </si>
  <si>
    <t>Eventos Institucionales de Posicionamiento de Marca</t>
  </si>
  <si>
    <t>Durante el año 2021 se realizaron 6 eventos institucionales de posicionaminto de marca ITM</t>
  </si>
  <si>
    <t>Evento de inducción a estudiantes</t>
  </si>
  <si>
    <t>Se realizaron los 2 eventos de inducción a estudiantes, las cuales se desarrollaron en el primer y segundo semestre del año 2021, ambas con una transmisión en directo desde el canal institucional de Youtube, se contó con la participación del rector y algunos directivos e invitados externos que hicieron que  esta actividad contara con una excelente participación por partes de los estudiantes nuevos. Durante el desarrollo de la transmisión se abordaron los siguientes temas en cinco bloques de información
I. Áreas del ITM
II. Plataformas digitales de estudio
III. Caracterización Socioeconómica Bienestar
IV. Protocolo de Bioseguridad
V. Contactos Facultad</t>
  </si>
  <si>
    <t>Agosto de 2021</t>
  </si>
  <si>
    <t xml:space="preserve">Celebracion dia del maestro </t>
  </si>
  <si>
    <t>Durante los meses de mayo y junio, se hizo conmemoración al Día del Maestro como reconocimiento a la labor, compromiso, entrega y el gran trabajo que realizan a diario los docentes de la institución. Reconocimiento en redes sociales a docentes de las 4 facultades, exaltando que “Enseñar es Cuestión de Pasión” . Composición de una canción dedicada a los maestros: https://youtu.be/OhnSB07YFew. Y por último se hizo entrega de Detalle a los docentes de carrera, ocasionales y de cátedra:
Se contrató a través del operador logístico Plaza Mayor la producción de 1234 morrales, de acuerdo a las especificaciones técnicas enviadas.</t>
  </si>
  <si>
    <t xml:space="preserve">Evento ceremonia de graduación </t>
  </si>
  <si>
    <t>Durante el segundo semestre del año 2021, se realizaron 2 ceremonias de graduación presenciales, el 30 de agosto y el 28 de octubre, para un total de 1.200 graduandos cada una, de los diferentes programas de la institución. 
La producción se contrató con el operador logístico de Plaza Mayor, quienes se encargaron de el montaje logístico que contaba con tarimas, carpas, luces, pantalla, silletería, decoración, impresión de diplomas, una cabina fotográfica, planta eléctrica, entre otros.</t>
  </si>
  <si>
    <t xml:space="preserve">Evento de marca universitario </t>
  </si>
  <si>
    <t>Se realizó de manera presencial en el Campus ITM Fraternidad, los días 4 y 5 de noviembre el evento de Marca Universitario, dirigido a estudiantes de 10°, 11° y bachilleres ya graduados que buscan opciones de educación superior de alta calidad y con gran proyección. El ITM FEST es un espacio creado para realizar la muestra académica, investigativa, deportiva, cultural y de internacionalización que ofrece la Institución Universitaria ITM.</t>
  </si>
  <si>
    <t xml:space="preserve">Publicación institucional </t>
  </si>
  <si>
    <t>Se elaboraron las dos publicaciones institucionales del año 2021 la edición número 108 para el primer semestre, y la edición 109 para el segundo semestre.
Se continuó con el formato digital de alta calidad. 
Ambas versiones se encuentran digitales, y reposan en el home del sitio web ITM, para consulta de todos los usuarios. Ver: https://www.itm.edu.co/la-tekhne/</t>
  </si>
  <si>
    <t xml:space="preserve">Diseño editorial de la publicación </t>
  </si>
  <si>
    <t>Se elaboraron las dos publicaciones istitucionales del año 2021 la edición número 108 para el primer semestre, y la edición 109 para el segundo smestre.
Se continuó con el formato digital de alta calidad. 
Ambas versiones se encuentran digitales, y reposan en el home del sitio web ITM, para consulta de todos los usuarios. Ver: https://www.itm.edu.co/la-tekhne/</t>
  </si>
  <si>
    <t>Proyectos audiovisuales</t>
  </si>
  <si>
    <t>Se logró la realización de 6 proyectos audiovisuales cada uno con varias emisiones, las cuals se transmitieron por el canal de Youtube institucional</t>
  </si>
  <si>
    <t xml:space="preserve">Producción audiovisual </t>
  </si>
  <si>
    <t>Se desarrollaron 6 productos audiovisuales: el podcast "Tecnologías que transforman", La novela "De que clase es tu corazón", "Any kay To Continuo", "A otro Nivel", "Cuestión de Pasión" y "Cuestión de Método". Todas las producciones orientadas a fortalecer la interacción de la Institución con la comunidad en general, y se encuentran publicados en el canal de Youtube del ITM.</t>
  </si>
  <si>
    <t>Sitio web ITM, plataforma centrada en la experiencia del usuario</t>
  </si>
  <si>
    <t xml:space="preserve">Se realizó la migración de los contenidos del sitio web del ITM a una nueva plantilla bajo la plataforma CMS Wordpressun, que cumpliera con la satisfacción de las necesidades de los usuarios, convirtiéndose en una plataforma centrada en la experiencia del usuario </t>
  </si>
  <si>
    <t>Sitio web con actualización técnica</t>
  </si>
  <si>
    <t xml:space="preserve">Luego de desarrollar una investigación para analizar la experiencia de usuario en los medios virtuales ITM, se realizó la migración de los contenidos del sitio web del ITM a una nueva plantilla bajo la plataforma CMS Wordpressun, que cumpliera con la satisfacción de las necesidades de los usuarios.  Para ello se escogió la plantilla Educación WordPress Tema. Adicionalmente, se creó un sitio web https://sitioitm.itm.edu.co/  para instalar la plantilla y realizar la migración de los contenidos con la plataforma actualizada. </t>
  </si>
  <si>
    <t>Reporte de analitica de datos</t>
  </si>
  <si>
    <t>Con el informe de las estadística se evidenció que durante el año 2021, el sitio web del itm se convirtió en el principal medio de comunicación, siendo lapágina mas visitada www.itm.edu.co/, y se concluye que los usuarios en su mayoría están en el rango entre 18 a 34 años, lo que significa que es un público joven y se ajusta al promedio de edad de los estudiantes de la institución, por tal motivo se creo un contenido con un tono de comunicación cercano.</t>
  </si>
  <si>
    <t>Implementación del Centro Integral de Atención a la Ciudadanía ITM</t>
  </si>
  <si>
    <t xml:space="preserve">Centro Integral de Atención a la Ciudadanía ITM </t>
  </si>
  <si>
    <t>La estrategia omnicanal diseñdada, bot, integra  los canales de comunicación para ofrecer la misma calidad de
experiencia, adaptando cada respuesta a las capacidades del canal, ahorrando tiempo de trabajo al equipo, y aumentando la satisfacción y la retención al resolver las consultas en el canal .</t>
  </si>
  <si>
    <t>Herramienta omnicanal diseñada</t>
  </si>
  <si>
    <t>La estrategia omnicanal diseñdada integra  los canales de comunicación para ofrecer la misma calidad de
experiencia, adaptando cada respuesta a las capacidades del canal, ahorrando tiempo de trabajo al equipo, y aumentando la satisfacción y la retención al resolver las consultas en el canal .
El servicio se ontrató con el proveedor aivo a traves del Contrato interadministrativo con Telemedellín.</t>
  </si>
  <si>
    <t>Línea Estratégica 1. Educación Transformativa</t>
  </si>
  <si>
    <t xml:space="preserve">PP 21. Apoyo para el acceso y la permanencia de la educación </t>
  </si>
  <si>
    <t xml:space="preserve">Luz Ángela González Gómez </t>
  </si>
  <si>
    <t>Director Técnico de Planeación</t>
  </si>
  <si>
    <r>
      <t xml:space="preserve">Estudiantes beneficiarios de estrategias o programas de apoyo financiero para el acceso y la permanencia en la educación superior o terceria </t>
    </r>
    <r>
      <rPr>
        <b/>
        <sz val="12"/>
        <color theme="1"/>
        <rFont val="Arial"/>
        <family val="2"/>
      </rPr>
      <t>PP 2021</t>
    </r>
  </si>
  <si>
    <t xml:space="preserve">Estudiantes matriculados en programas de educación superior por PP: 2.895
Administración tecnológica: 168
Análisis de costos y presupuestos: 235
Análisis de costos y presupuestos virtual: 11
Artes de la grabación y produccion musical: 35
Artes visuales: 77
Automatización electrónica: 19
Calidad: 36
Ciencias ambientales: 48
Cine: 59
Construcción de acabados arquitectónicos: 41
Contaduria publica: 346
Control de la calidad: 40
Desarrollo de aplicaciones: 3
Desarrollo de software: 133
Diseño Industrial: 31
Diseño y programación: 6
Electromecánica: 8
Electrónica: 2
Gestión Admon: 652
Gestión Admon virtual: 27
Gestión de redes: 31
Informática musical: 27
Ingeniería biomedica: 218
Ingeniería de calidad: 44
Ingenieria de producción: 22
Ingenieria de sistemas: 22
Ingenieria de telecomunicaciones: 9
Ingeniería electromecánica: 16
Ingeniería electrónica: 7
Ingeniería en Diseño Industrial: 108
Ingeniería financiera: 72
Ingeniería financiera y de negocios: 2
Ingeniería mecatrónica: 138
Mantenimiento de equipo biomédico: 64
Producción: 16
Química industrial: 53
Sistemas de información: 15
Sistemas de producción: 24
Sistemas electromecánicos: 26
Telecomunicaciones: 4
 </t>
  </si>
  <si>
    <t xml:space="preserve">Noviembre de 2021 </t>
  </si>
  <si>
    <t xml:space="preserve">PP 20. Apoyo para el acceso y la permanencia de la educación </t>
  </si>
  <si>
    <r>
      <t xml:space="preserve">Estudiantes beneficiarios de estrategias o programas de apoyo financiero para el acceso y la permanencia en la educación superior o terceria </t>
    </r>
    <r>
      <rPr>
        <b/>
        <sz val="12"/>
        <color theme="1"/>
        <rFont val="Arial"/>
        <family val="2"/>
      </rPr>
      <t>PP 2020</t>
    </r>
  </si>
  <si>
    <t>Estudiantes matriculados en programas de educación superior por PP: 3.620
Administración tecnológica: 184
Análisis de costos y presupuestos: 331
Análisis de costos y presupuestos virtual: 8
Artes de la grabación: 46
Artes visuales: 92
Automatización electrónica: 27
Calidad: 54
Ciencias ambientales: 36
Cine: 64
Construcción de acabados arquitectonicos: 55
Contaduría Pública: 331
Control de la calidad: 50
Desarrollo de aplicaciones: 1
Desarrollo de software: 139
Diseño industrial: 54
Diseño y programación: 1
Electromecánica: 17
Electrónica: 6
Gestión admon: 893
Gestión admon virtual: 31
Gestión de redes: 37
Informática musical: 38
Ingeniería biomédica: 262
Ingeniería de la calidad: 42
Ingeniería de producción: 34
Ingeniería de sistemas: 39
Ingeniería de Telecomunicaciones: 15
Ingeniería electromecánica: 19
Ingeniería electrónica: 12
Ingeniería en Diseño Industrial: 128
Ingeniería financiera: 98
Ingeniería financiera y de negocios: 25
Ingeniería mecatrónica: 156
Maestría en artes digitales: 1
Mantenimiento de equipo biomédico: 78
Producción: 47
Química industrial: 61
Sistemas de información: 47
Sistemas de producción: 26
Sistemas electromecánicos: 27
Telecomunicaciones: 8</t>
  </si>
  <si>
    <t>Transformación Digital</t>
  </si>
  <si>
    <t xml:space="preserve">Directora Técnica de Planeación </t>
  </si>
  <si>
    <t>Hoja de ruta para la transformación digital en el ITM</t>
  </si>
  <si>
    <t xml:space="preserve">No se pudo cumplir con el producto. La falta de oportunidad en la disponibilidad de los recursos impidió el cumplimiento. 
Se alcanzó a recibir propuesta de posible proveedor. </t>
  </si>
  <si>
    <t xml:space="preserve">Marco de referencia de la transformación digital ITM y del gobierno digital  </t>
  </si>
  <si>
    <t xml:space="preserve">No se pudo cumplir con el producto. La falta de oportunidad en la disponibilidad de los recursos impidió el cumplimiento.
Se alcanzó a recibir propuesta de posible proveedor.  </t>
  </si>
  <si>
    <t>Diagnóstico técnico del estado de la transformación digital en el ITM (Incluye con identificación y análisis de brechas para la formulación de proyectos)</t>
  </si>
  <si>
    <t>Diagnóstico técnico del estado de la política de gobierno digital en el ITM  (Incluye con identificación y análisis de brechas para la formulación de proyectos)</t>
  </si>
  <si>
    <t>Diagnóstico técnico del estado de la estrategia de atención al ciudadano  (Incluye con identificación y análisis de brechas para la formulación de proyectos)</t>
  </si>
  <si>
    <t>Proyectos formulados en el contexto de: transformación digital (Estructura de división del trabajo)</t>
  </si>
  <si>
    <t xml:space="preserve">Proyectos formulados en el contexto de: gobierno digital  (Estructura de división del trabajo) 
</t>
  </si>
  <si>
    <t xml:space="preserve">Proyectos identificados en el contexto de: Centro de atención al ciudadano </t>
  </si>
  <si>
    <r>
      <t xml:space="preserve">Ventanilla de trámites y servicios digitales ITM -  </t>
    </r>
    <r>
      <rPr>
        <b/>
        <sz val="12"/>
        <color theme="1"/>
        <rFont val="Arial"/>
        <family val="2"/>
      </rPr>
      <t>Etapa de planeación</t>
    </r>
  </si>
  <si>
    <t xml:space="preserve">No se pudo cumplir con el producto. La falta de oportunidad en la disponibilidad de los recursos impidió el cumplimiento. 
Se alcanzó a recibir propuesta de posible proveedor. </t>
  </si>
  <si>
    <t xml:space="preserve">Identificación y diagnóstico de trámites y servicios por proceso, enfocado a la optimización y al mejoramiento de la relación del ciudadano </t>
  </si>
  <si>
    <t>Estrategia de racionalización de trámites formulado</t>
  </si>
  <si>
    <r>
      <t xml:space="preserve">Procesos de la gestión Institucional automatizados - </t>
    </r>
    <r>
      <rPr>
        <b/>
        <sz val="12"/>
        <color theme="1"/>
        <rFont val="Arial"/>
        <family val="2"/>
      </rPr>
      <t xml:space="preserve"> Etapa de planeación</t>
    </r>
  </si>
  <si>
    <t>Inventario de actividades susceptibles de automatización  (14 procesos)</t>
  </si>
  <si>
    <t>Plan de intervención por proceso de actividades susceptibles de automatización  (con enfoque a la implementación de herramientas que den el soporte necesario para cumplir con el ciclo de vida) -  (14 procesos)</t>
  </si>
  <si>
    <r>
      <t xml:space="preserve">Portal de inteligencia Institucional - </t>
    </r>
    <r>
      <rPr>
        <b/>
        <sz val="12"/>
        <color theme="1"/>
        <rFont val="Arial"/>
        <family val="2"/>
      </rPr>
      <t>Etapa de planeación</t>
    </r>
  </si>
  <si>
    <t xml:space="preserve">Hoja de ruta para la implementación del Portal de inteligencia Institucional </t>
  </si>
  <si>
    <t>Consolidación de un modelo integrado de planeación con visión de futuro</t>
  </si>
  <si>
    <r>
      <t xml:space="preserve">Plan estratégico ITM 2034 "ITM con visión de futuro" - </t>
    </r>
    <r>
      <rPr>
        <b/>
        <sz val="12"/>
        <color theme="1"/>
        <rFont val="Arial"/>
        <family val="2"/>
      </rPr>
      <t>Etapa diagnóstica y vigilancia tecnológica</t>
    </r>
  </si>
  <si>
    <t xml:space="preserve">Se adjunta documento preliminar que incluye el diagnósitco y el informe de resultados de vigilancia en lo que corresponde al plan 2034. Adicionalmente, se adjunta el informe preliminar de sostenibilidad financiera. </t>
  </si>
  <si>
    <t xml:space="preserve">Diagnóstico estratégico actualizado </t>
  </si>
  <si>
    <t xml:space="preserve">Se adjunta documento preliminar que incluye metodología, análisis del estado actual del plan de desarrollo, Diagnóstico externo que incuye Investigación; Extensión y Proyección Social; Internacionalización; Bienestar Institucional; Gestión Institucional. Guía lista de variables determinadas por la Institución  desarrolladas de acuerdo a lista de variables determinadas por la Institución.  </t>
  </si>
  <si>
    <t>Estudio de sostenibilidad financiera</t>
  </si>
  <si>
    <t>Se adjunta informe preliminar.</t>
  </si>
  <si>
    <t>Informe de Resultados de Vigilancia Tecnológica e inteligencia competitiva para la dirección de planeación institucional - Etapa 1</t>
  </si>
  <si>
    <t>Se desarrollo el capítulo de Vigilancia tecnológica desde la perspectiva de crecimiento y desarrollo horizonte 2034 Por dimensiones: ; Investigación; Extensión y Proyección Social; Internacionalización; Bienestar Institucional. Se diseño una guía estructura suministrada por el ITM. Este documento tiene la misma estructura del diagnóstico diferenciandose en la determinación de oportunidades, amenazas y retos. No incluye docencia.</t>
  </si>
  <si>
    <t xml:space="preserve">Planes maestros ITM 2034  - Plan de Desarrollo Académico </t>
  </si>
  <si>
    <t>Diagnóstico estratégico externo de la educación superior a nivel nacional e internacional</t>
  </si>
  <si>
    <t xml:space="preserve">Plan Estratégico - Académico con horizonte 2034 </t>
  </si>
  <si>
    <t>Planes maestros ITM 2034  - Plan de Desarrollo Físico - Etapa 1</t>
  </si>
  <si>
    <t xml:space="preserve">Diagnóstico de la infraestructura física por Campus </t>
  </si>
  <si>
    <t>Proyectos de infraestructura física  identificados y formulados</t>
  </si>
  <si>
    <r>
      <t xml:space="preserve">Estudio del Modelo de Estructura
Organizacional ITM - </t>
    </r>
    <r>
      <rPr>
        <b/>
        <sz val="12"/>
        <color rgb="FF00B0F0"/>
        <rFont val="Arial"/>
        <family val="2"/>
      </rPr>
      <t>Plan de Fomento MEN 2021</t>
    </r>
  </si>
  <si>
    <t>Diagnóstico del mapa de procesos del ITM</t>
  </si>
  <si>
    <t>Propuesta de ajuste a procesos y procedimientos</t>
  </si>
  <si>
    <t>Estudio del Modelo de Estructura Organizacional ITM</t>
  </si>
  <si>
    <t>Modelo de Gestión (MIPG) articulado con el Sistema Integrado ITM</t>
  </si>
  <si>
    <t>Las acciones vinculadas a la articulación del modelo de gestión culiminarán a diciembre 31 de 2021</t>
  </si>
  <si>
    <t>Sistema de Gestión de la Calidad bajo la norma ISO 9001:2015</t>
  </si>
  <si>
    <t xml:space="preserve">Durante el año 2021 se realizó el acompañamiento de los procesos para el mantenimiento del sistema y la integración con los demás sistemas. En el mes de noviembre de 2021 se recibió auditoría de seguimiento para los sistemas de calidad y ambiental y el resultado fue positivo recomendandose la continuidad de la certificación y cero hallazgos. Se adjunta informe de seguimiento 
Igualmente, se trabajado en el diseño de un dashboard priorizando datos del proceso gestión curricular. En 2021 se evidencia avance en la variable "inscritos" e "inventario de programas académicos". Se adjunta pantallazo de power bi. </t>
  </si>
  <si>
    <t xml:space="preserve">Modernización de la normativa ITM </t>
  </si>
  <si>
    <t xml:space="preserve">Alejandro Villa Gómez </t>
  </si>
  <si>
    <t>Secretario General</t>
  </si>
  <si>
    <t>Herramienta TIC para la democracia digital - Creación de espacio de diálogo y de participación en el contexto de reformas estatutarias</t>
  </si>
  <si>
    <t>Se entrega estructura conceptual y técnica, como condición inicial para la operación de la herramienta.</t>
  </si>
  <si>
    <t>Estructura conceptual de la estrategia de democracia digital</t>
  </si>
  <si>
    <t>Se hace entrega de documento que incluye la estructura conceptual de la estrategia de democracia digital</t>
  </si>
  <si>
    <t>Estructura técnica para la implementación de la estrategia y la herramienta TIC</t>
  </si>
  <si>
    <t>Se hace entrega de documento que incluye la estructura técnica de la estrategia de democracia digital</t>
  </si>
  <si>
    <r>
      <t xml:space="preserve">Diagnóstico e intervenciones a normativa Institucional - </t>
    </r>
    <r>
      <rPr>
        <b/>
        <sz val="12"/>
        <color theme="1"/>
        <rFont val="Arial"/>
        <family val="2"/>
      </rPr>
      <t>Etapa 1 diagnóstica</t>
    </r>
  </si>
  <si>
    <t>Se entrega diagnóstico de la normativa institucional donde se identifican las  normas a intervenir de acuerdo a priorización interna. Adicionalmente, se entrega base de datos con los repositorios de normas y la evidencia del proceso de formulación de procesos normativos</t>
  </si>
  <si>
    <t xml:space="preserve">Diagnóstico de la normativa institucional estratégica </t>
  </si>
  <si>
    <t>Durante todo el año se han realizado entregas parciales de cuales son las normas claves para el funcionamiento de la institución. Al 31 de dciembre se tendrá el diagnóstico completo de las normas que deben actualizar.</t>
  </si>
  <si>
    <t>Repositorio de normas internas institucionales actualizado</t>
  </si>
  <si>
    <t>Durante todo el año se realizó el rastreo y organización de las normas expedidas por los órganos de la institución. Se entrega base de datos con las normas internas del ITM organizados por años y órgano que lo expide.</t>
  </si>
  <si>
    <t>Repositorio de normas externas institucionales actualizado</t>
  </si>
  <si>
    <t>Durante todo el año se realizó el rastreo y organización de las normas expedidas por los entes territoriales y nacionales. Se entrega base de datos con las normas internas del ITM organizados por años y órgano que lo expide.</t>
  </si>
  <si>
    <t>Proceso de formulación de proyectos normativos</t>
  </si>
  <si>
    <t>Del diagnóstico realizado se encontraron normas a intervenir el manual de cobro coactivo y persuasivo y el comité de sostenibilidad, los cuales dado lo estratégicos que son, se  hizo su proceso de proyección y aprobación.</t>
  </si>
  <si>
    <t>Mejoramiento de la infraestructura tecnológica ITM</t>
  </si>
  <si>
    <t xml:space="preserve">Jorge Andrés Galvis González </t>
  </si>
  <si>
    <t>Jefe de Oficina - Departamento de Sistemas</t>
  </si>
  <si>
    <r>
      <t xml:space="preserve">Licencias de software - </t>
    </r>
    <r>
      <rPr>
        <b/>
        <sz val="12"/>
        <color rgb="FF00B0F0"/>
        <rFont val="Arial"/>
        <family val="2"/>
      </rPr>
      <t>Recursos Plan de Fomento MEN 2021</t>
    </r>
  </si>
  <si>
    <t>A través del contrato 9882 (Noviembre 2021) se adquirieron 988 licencias que incluye todo el licenciamiento microsoft de la Institución más la suite de Adobe. Adicionalmente, se cuenta con 5 licencias adicionales de aranda (Contrato 9838 Noviembre de 2021)</t>
  </si>
  <si>
    <r>
      <t xml:space="preserve">Software de gestión administrativa y apoyo académico actualizado - </t>
    </r>
    <r>
      <rPr>
        <b/>
        <sz val="12"/>
        <color rgb="FF00B0F0"/>
        <rFont val="Arial"/>
        <family val="2"/>
      </rPr>
      <t>Recursos Plan de Fomento MEN 2021</t>
    </r>
  </si>
  <si>
    <t xml:space="preserve">Licencias de software </t>
  </si>
  <si>
    <t>Se adquirieron 3.760 licencias correspondientes a todo el software de la Institución.</t>
  </si>
  <si>
    <t>Software de gestión administrativa y apoyo académico actualizado</t>
  </si>
  <si>
    <r>
      <t xml:space="preserve">Hardware - Financiado parcialmente con </t>
    </r>
    <r>
      <rPr>
        <b/>
        <sz val="12"/>
        <color rgb="FF00B0F0"/>
        <rFont val="Arial"/>
        <family val="2"/>
      </rPr>
      <t>Recursos Plan de Fomento MEN 2021</t>
    </r>
  </si>
  <si>
    <t xml:space="preserve">Estos equipos fueron adquiridos con recursos del MEN y propios </t>
  </si>
  <si>
    <r>
      <t xml:space="preserve">Equipos de cómputo y periféricos -  Financiado parcialmente con </t>
    </r>
    <r>
      <rPr>
        <b/>
        <sz val="12"/>
        <color rgb="FF00B0F0"/>
        <rFont val="Arial"/>
        <family val="2"/>
      </rPr>
      <t>Recursos Plan de Fomento MEN 2021</t>
    </r>
  </si>
  <si>
    <t>Sistema de control de acceso a espacios académicos - Campus Fraternidad Etapa 2</t>
  </si>
  <si>
    <t>Se renovó el sistema de control de acceso incluyendo software, bases de datos y controladores. El Campus Fraternidad ya quedó completo frente a este sistema. El contrato se sucribió en 2020 y se ejecutó en 2021</t>
  </si>
  <si>
    <t>Campus Fraternidad con Sistema de Control de Acceso - Etapa 2</t>
  </si>
  <si>
    <t>Se renovó el sistema de control de acceso incluyendo software, bases de datos y controladores. El Campus Fraternidad ya quedó completo frente a este sistema.  El contrato se sucribió en 2020 y se ejecutó en 2021</t>
  </si>
  <si>
    <t>Plan de Tecnologías de Información ITM 2020 - 2023</t>
  </si>
  <si>
    <t xml:space="preserve">No fue posible actualizar la política de seguridad de la información </t>
  </si>
  <si>
    <t xml:space="preserve">Política de seguridad de la información formulada. Incluye la actualización del Plan Estratégico 2020 - 2023 </t>
  </si>
  <si>
    <t>Actualización del Sistema de Información Académico ITM - SIA</t>
  </si>
  <si>
    <r>
      <t xml:space="preserve">Sistema de Información Académico ITM web - primera fase de intervención - </t>
    </r>
    <r>
      <rPr>
        <b/>
        <sz val="12"/>
        <color rgb="FF00B0F0"/>
        <rFont val="Arial"/>
        <family val="2"/>
      </rPr>
      <t>Recursos Plan de Fomento MEN 2020</t>
    </r>
  </si>
  <si>
    <t>Se realizó un análisis técnico, del mercado que incluyó entrevistas con varias instituciones de educación superior para identificar principales experi9encias y lecciones aprendidas. Se creo un comité interno, el cual tuvo la oportunidad de hacer contacto con los posibles proveedores de los cuales se dejo evidencias que reposan en el archivo de gestión de sistemas. 
No se fue posible la implementación debido a que requiriró un anaálisis más profundo para la selección de la modalidad de contrattación.  En 2022 se continuará con las gestiones pertinentes para su implementación por ser una acción prioritaria para los procesos misionales.</t>
  </si>
  <si>
    <r>
      <t xml:space="preserve">Matriz de evaluación de requisitos técnicos evaluados -  </t>
    </r>
    <r>
      <rPr>
        <b/>
        <sz val="12"/>
        <color rgb="FF00B0F0"/>
        <rFont val="Arial"/>
        <family val="2"/>
      </rPr>
      <t>Recursos Plan de Fomento MEN 2020</t>
    </r>
  </si>
  <si>
    <t xml:space="preserve">Se realizó un análisis técnico, del mercado que incluyó entrevistas con varias instituciones de educación superior para identificar principales experi9encias y lecciones aprendidas. Se creo un comité interno, el cual tuvo la oportunidad de hacer contacto con los posibles proveedores de los cuales se dejo evidencias que reposan en el archivo de gestión de sistemas. </t>
  </si>
  <si>
    <r>
      <t xml:space="preserve">Plataforma implementada en su primera fase de intervención - </t>
    </r>
    <r>
      <rPr>
        <b/>
        <sz val="12"/>
        <color rgb="FF00B0F0"/>
        <rFont val="Arial"/>
        <family val="2"/>
      </rPr>
      <t>Recursos Plan de Fomento MEN 2020</t>
    </r>
  </si>
  <si>
    <t>No se fue posible la implementación debido a que requiriró un anaálisis más profundo para la selección de la modalidad de contrattación.  En 2022 se continuará con las gestiones pertinentes para su implementación por ser una acción prioritaria para los procesos misionales.</t>
  </si>
  <si>
    <t xml:space="preserve">Sistema de Información Académico ITM web - primera fase de intervención </t>
  </si>
  <si>
    <t xml:space="preserve">Plataforma implementada en su primera fase de intervención </t>
  </si>
  <si>
    <t>Construcción de infraestructura física para la gestión ambiental del ITM</t>
  </si>
  <si>
    <t>Ana Lucia Ramírez Patiño</t>
  </si>
  <si>
    <t xml:space="preserve">Jefe de Oficina Área Física y Servicios Generales </t>
  </si>
  <si>
    <t xml:space="preserve">Estudios y diseños para la construcción de sistema de fachadas ventiladas con baja carga térmica y acústica </t>
  </si>
  <si>
    <t xml:space="preserve">
El diagnóstico se realizó en el contexto de la ejecución del  contrato de consultoria N° C - 8566 de 2021, el cual inició el 13 de octubre de 2021. La ejecución del contrato requirió una evaluación previa que involucró visitas técnicas, informe bioclimático y actividades preliminares para realizar una diagnóstico inicial. 
Los diseños se están ejecutando  a través del contrato de consultoria N° C - 8566 de 2021, el cual inició el 13 de octubre de 2021. Como en 2021 no se alcanzó a terminar el producto fue necesario generar una ampliación de plazo de 30 días calendario a través del Otrosi # 1 de diciembre de 2021.
</t>
  </si>
  <si>
    <t>Diagnóstico del estado de las fachadas de los Campus Robledo y Fraternidad</t>
  </si>
  <si>
    <t xml:space="preserve">
El diagnóstico se realizó en el contexto de la ejecución del  contrato de consultoria N° C - 8566 de 2021, el cual inició el 13 de octubre de 2021. La ejecución del contrato requirió una evaluación previa que involucró visitas técnicas, informe bioclimático y actividades preliminares para realizar una diagnóstico inicial. 
</t>
  </si>
  <si>
    <t>Diseños arquitectónico de fachadas</t>
  </si>
  <si>
    <t xml:space="preserve">Los diseños se están ejecutando  a través del contrato de consultoria N° C - 8566 de 2021, el cual inicio el 13 de octubre de 2021. Como en 2021 no se alcanzó a terminar el producto fue necesario generar una ampliación de plazo de 30 días calendario a través del Otrosi # 1 de diciembre de 2021.
</t>
  </si>
  <si>
    <t>Estudios y diseños para la construcción de un sistema de almacenamiento de agua de consumo para eliminar sistema de bombeo para reducir consumo de energía en el Campus Fraternidad</t>
  </si>
  <si>
    <t xml:space="preserve">
El diagnóstico se realizó en el contexto de la ejecución del  contrato de consultoria N° C - 8566 de 2021, el cual inició el 13 de octubre de 2021. La ejecución del contrato requirió una evaluación previa que involucró levantamiento topográfico, modelación hidráulica y actividades preliminares para realizar una diagnóstico inicial. 
Los diseños se están ejecutando a través del contrato de consultoria N° C - 8566 de 2021, el cual inició el 13 de octubre de 2021. Como en 2021 no se alcanzó a terminar el producto fue necesario generar una ampliación de plazo de 30 días calendario a través del Otrosi # 1 de diciembre de 2021.
</t>
  </si>
  <si>
    <t>Diagnóstico de sistema de almacenamiento  para eliminar bombeo</t>
  </si>
  <si>
    <t xml:space="preserve">
El diagnóstico se realizó en el contexto de la ejecución del  contrato de consultoria N° C - 8566 de 2021, el cual inicio el 13 de octubre de 2021. La ejecución del contrato requirió una evaluación previa que involucró levantamiento topográfico, modelación hidráulica y actividades preliminares para realizar una diagnóstico inicial. 
</t>
  </si>
  <si>
    <t>Diseño de sistema de almacenamiento de agua para consumo</t>
  </si>
  <si>
    <t>Los diseños se están ejecutando  a través del contrato de consultoria N° C - 8566 de 2021, el cual inició el 13 de octubre de 2021. Como en 2021 no se alcanzó a terminar el producto fue necesario generar una ampliación de plazo de 30 días calendario a través del Otrosi # 1 de diciembre de 2021.</t>
  </si>
  <si>
    <t xml:space="preserve">Tanque de equilibro en la zona húmeda del campus Robledo </t>
  </si>
  <si>
    <t>Se realizaron las adecuaciones del terreno para la instalación del tanque y se generaron avances para el funcionamiento del sistema hidrálico y la obra civil. 
Como en 2021 no se alcanzó a terminar el producto fue necesario generar una ampliación de plazo de 30 días calendario a través del Otrosi # 1 de diciembre de 2021.</t>
  </si>
  <si>
    <t>Terreno con adecuaciones para la instalación del tanque</t>
  </si>
  <si>
    <t xml:space="preserve">Esta actividad se ejecutó a través del contrato de obra N° 8161 de 2021, correspondiendo a los items 3, 4, 24 y 25  principalmente; para el 30 de noviembre presentaba un avance del 100%, correspondiendo a la adecuación del terreno (excavación). 
</t>
  </si>
  <si>
    <t>Sistema hidrosanitario en funcionamiento</t>
  </si>
  <si>
    <t>Esta actividad se ejecutó a través del contrato de obra N° 8161 de 2021; correspondiendo a los items del 10 al 14, 39 y de 56 a 59 principalmente. 
Como en 2021 no se alcanzó a terminar el producto fue necesario generar una ampliación de plazo de 30 días calendario a través del Otrosi # 1 de diciembre de 2021.</t>
  </si>
  <si>
    <t xml:space="preserve">Obra civil con cumplimiento de requisitos técnicos </t>
  </si>
  <si>
    <t>Las actividaes se están ejecutando a traves del contrato de obra N°8161 de 2021; correspondiendo a los demas items del contrato.
Para la proxima vigencia se desarrollarian actividades como: empalme de la membrana en playa, llenado de la piscina y detalles constructivos. 
Como en 2021 no se alcanzó a terminar el producto fue necesario generar una ampliación de plazo de 30 días calendario a través del Otrosi # 1 de diciembre de 2021.</t>
  </si>
  <si>
    <t xml:space="preserve">Estudios y diseños para la instalación de trampas de grasas en los Campus ITM </t>
  </si>
  <si>
    <t xml:space="preserve">
El diagnóstico se realizó en el contexto de la ejecución del  contrato de consultoria N° C - 8566 de 2021, el cual inició el 13 de octubre de 2021. La ejecución del contrato requirió una evaluación previa que involucró visitas técnicas y actividades preliminares para realizar una diagnóstico inicial. 
Los diseños se están ejecutando  a través del contrato de consultoria N° C - 8566 de 2021, el cual inició el 13 de octubre de 2021. Como en 2021 no se alcanzó a terminar el producto fue necesario generar una ampliación de plazo de 30 días calendario a través del Otrosi # 1 de diciembre de 2021.
</t>
  </si>
  <si>
    <t xml:space="preserve">Diagnóstico de las aguas sanitarias de los locales comerciales - Campus Robledo y Fraternidad </t>
  </si>
  <si>
    <t xml:space="preserve">
El diagnóstico se realizó en el contexto de la ejecución del  contrato de consultoria N° C - 8566 de 2021, el cual inició el 13 de octubre de 2021. La ejecución del contrato requirió una evaluación previa que involucró visitas técnicas y actividades preliminares para realizar una diagnóstico inicial. 
</t>
  </si>
  <si>
    <t xml:space="preserve">Diseño de los sistemas de trampas de grasas - Campus Robledo y Fraternidad </t>
  </si>
  <si>
    <t xml:space="preserve">Los diseños seestán ejecutando a través del contrato de consultoria N° C - 8566 de 2021, el cual inició el 13 de octubre de 2021. Como en 2021 no se alcanzó a terminar el producto fue necesario generar una ampliación de plazo de 30 días calendario a través del Otrosi # 1 de diciembre de 2021.
</t>
  </si>
  <si>
    <t>Construcción de sistema de extinción de incendios en los campus Robledo y Fraternidad del ITM</t>
  </si>
  <si>
    <r>
      <t>Sistema de extinción de incendios Campus Robledo -</t>
    </r>
    <r>
      <rPr>
        <b/>
        <sz val="12"/>
        <color theme="1"/>
        <rFont val="Arial"/>
        <family val="2"/>
      </rPr>
      <t xml:space="preserve"> Etapa 1 de construcción</t>
    </r>
  </si>
  <si>
    <t xml:space="preserve">Estas actividades se están ejecutando a través de los contratos N° 8407 (Obra) y C-9170 (Interventoría) de 2021; actualmente no se presenta avance fisico ya que se estan adelantando los procesos de importación y legalización de los equipos necesarios para la ejecución del objeto contractual. 
Para estos contratos se adelantó una suspensión entre el 16 de diciembre de 2021 y 14 de marzo de 2022; al momento del reinicio se deberá realizar una prorroga para laejecución de las actividades.
</t>
  </si>
  <si>
    <t>Sistema hidráulico</t>
  </si>
  <si>
    <t xml:space="preserve">Sistema de bombeo instalado </t>
  </si>
  <si>
    <t xml:space="preserve">Informes de supervisión técnica, administrativa y financiera de las obras </t>
  </si>
  <si>
    <t xml:space="preserve">Construcción de infraestructura física universitaria para el desarrollo de las funciones misionales y administrativas en los Campus del ITM </t>
  </si>
  <si>
    <t xml:space="preserve">Zonas de esparcimiento laboral en los campus. Robledo y Fraternidad </t>
  </si>
  <si>
    <r>
      <t>300 m</t>
    </r>
    <r>
      <rPr>
        <vertAlign val="superscript"/>
        <sz val="12"/>
        <rFont val="Arial"/>
        <family val="2"/>
      </rPr>
      <t>2</t>
    </r>
  </si>
  <si>
    <t xml:space="preserve">Se esta ejecutando zona de esparcimiento en el campus Robledo a través del contrato O-9279 de 2021, correspondiendo este logro principalmente a los items del 47 al 67,  actualmente este contrato presenta un avance de aproximadamente 70%. Para terminación de las obras se encuentra se realizó una ampliación del plazo en 25 días, se adjunta otro si # 1 de 2021. </t>
  </si>
  <si>
    <t xml:space="preserve">Sistema de conectividad y fluido eléctrico con cumplimiento de requisitos técnicos </t>
  </si>
  <si>
    <t xml:space="preserve">Se esta ejecutando zona de esparcimiento en el campus Robledo a través del contrato O-9279 de 2021, correspondiendo este logro principalmente a los items del 47 al 67,  actualmente este contrato presenta un avance de aproximadamente 70%. Para terminación de las obras se encuentra se realizó una ampliación del plazo en 25 días, se adjunta otro si # 1 de 2021. 
</t>
  </si>
  <si>
    <t>Laboratorio de Construcción con adecuaciones para el cumplimiento de requisitos técnicos y normativos para la prestación de servicios</t>
  </si>
  <si>
    <t>Esta obra se ejecutó en el contexto del contrato O-8885 de 2021 .</t>
  </si>
  <si>
    <t>Sistema de  extracción y redes eléctricas para el funcionamiento del laboratorio</t>
  </si>
  <si>
    <t>Adquisición de muebles y enseres para dotar las áreas administrativas y misionales en los Campus del ITM</t>
  </si>
  <si>
    <t xml:space="preserve">Campus dotados con bienes muebles </t>
  </si>
  <si>
    <t xml:space="preserve">La dotación se ejecutó  a traves del contrato CV-9172 de 2021 (Dotación Campus Robledo) y del contrato S-8847 de 2021 que incluyó equipos para los demás campus. 
Se generó  una ampliación de plazo de 41 días calendario a través del Otrosi # 1 de diciembre de 2021.
</t>
  </si>
  <si>
    <t>Ambientes de aprendizaje dotados</t>
  </si>
  <si>
    <t>Renovación del sistema de circuito cerrado de televisión para la seguridad interna del ITM</t>
  </si>
  <si>
    <r>
      <t xml:space="preserve">Sistema de circuito cerrado de televisión - </t>
    </r>
    <r>
      <rPr>
        <b/>
        <sz val="12"/>
        <color theme="1"/>
        <rFont val="Arial"/>
        <family val="2"/>
      </rPr>
      <t>Etapa Campus Robledo</t>
    </r>
  </si>
  <si>
    <t>Estas actividades se estan ejecutando a traves del contrato N° CV-9128 de 2021; actualmente no se presenta avance fisico ya que se esta adelantando los procesos de importación y legalización de los equipos necesarios para la ejecución del objeto contractual. 
Para este contrato se está adelantando una ampliación de 30 dias. Evidencias: Acta de incio, programación solicitud de prorroga</t>
  </si>
  <si>
    <t>Cámaras de seguridad en funcionamiento</t>
  </si>
  <si>
    <t>Estas actividades se estan ejecutando a traves del contrato N° CV-9128 de 2021; actualmente no se presenta avance fisico ya que se esta adelantando los procesos de importación y legalización de los equipos necesarios para la ejecución del objeto contractual. 
Para este contrato se sdelantó una ampliación de 31 días</t>
  </si>
  <si>
    <t>Cuarto de monitoreo con adecuaciones técnicas</t>
  </si>
  <si>
    <t>Ampliación del acceso a la educación superior</t>
  </si>
  <si>
    <t xml:space="preserve">Jorge Iván Rios Rivera </t>
  </si>
  <si>
    <t>Vicerrector de Docencia</t>
  </si>
  <si>
    <t>Estudiantes matriculados en programas de educación superior</t>
  </si>
  <si>
    <t>El total de estudiantes matriculados en programas de educación superior es de 26283</t>
  </si>
  <si>
    <t>Estudiantes matriculados en programas de educación superior de pregrado 
*No incluye U en mi Barrio"</t>
  </si>
  <si>
    <t xml:space="preserve">ADMINISTRACIÓN TECNOLÓGICA: 1684 estudiantes 
ANÁLISIS DE COSTOS Y PRESUPUESTOS: 2059 estudiantes
ANÁLISIS DE COSTOS Y PRESUPUESTOS – VIRTUAL: 158 estudiantes
ARTES DE LA GRABACIÓN Y PRODUCCIÓN MUSICAL: 396 estudiantes
ARTES VISUALES: 354 estudiantes
AUTOMATIZACIÓN ELECTRÓNICA: 386 estudiantes
CALIDAD: 296 estudiantes
CIENCIAS AMBIENTALES: 269 estudiantes
CINE: 325 estudiantes
CONSTRUCCIÓN DE ACABADOS ARQUITECTÓNICOS: 608 estudiantes
CONTADURÍA PÚBLICA: 1390 estudiantes
CONTROL DE LA CALIDAD: 313
DESARROLLO DE APLICACIONES PARA DISPOSITIVOS MÓVILES – VIRTUAL: 56 estudiantes
DESARROLLO DE SOFTWARE: 1599 estudiantes
DISEÑO INDUSTRIAL: 470 estudiantes
DISEÑO Y PROGRAMACIÓN DE SOLUCIONES DE SOFTWARE COMO SERVICIO – VIRTUAL: 119 estudiantes
ELECTROMECÁNICA: 167 estudiantes
ELECTRÓNICA: 99 estudiantes
FÍSICA: 2 estudiantes
GESTIÓN ADMINISTRATIVA: 3178 estudiantes
GESTIÓN ADMINISTRATIVA – VIRTUAL: 349 estudiantes
GESTIÓN DE REDES DE TELECOMUNICACIONES: 466 estudiantes
INFORMÁTICA MUSICAL: 370 estudiantes
INGENIERÍA BIOMÉDICA: 1486 estudiantes
INGENIERÍA DE LA CALIDAD: 404 estudiantes
INGENIERÍA DE PRODUCCIÓN: 530 estudiantes
INGENIERÍA DE SISTEMAS: 514 estudiantes
INGENIERÍA DE TELECOMUNICACIONES: 273 estudiantes
INGENIERÍA ELECTROMECÁNICA: 374 estudiantes
INGENIERÍA ELECTRÓNICA: 210 estudiantes
INGENIERÍA EN DISEÑO INDUSTRIAL: 720 estudiantes
INGENIERÍA FINANCIERA: 719 estudiantes
INGENIERÍA FINANCIERA Y DE NEGOCIOS: 161 estudiantes
INGENIERÍA MECATRÓNICA: 1645 estudiantes
INTERPRETACIÓN Y TRADUCCIÓN LENGUA DE SEÑAS COLOMBIANA – ESPAÑOL: 25 estudiantes 
MANTENIMIENTO DE EQUIPO BIOMÉDICO: 664 estudiantes
PRODUCCIÓN: 344 estudiantes
QUÍMICA INDUSTRIAL: 430 estudiantes
SISTEMAS DE INFORMACIÓN: 488 estudiantes
SISTEMAS DE PRODUCCIÓN: 426 estudiantes 
SISTEMAS ELECTROMECÁNICOS: 571 estudiantes 
TELECOMUNICACIONES: 111 estudiantes </t>
  </si>
  <si>
    <t>Estudiantes matriculados en programas de educación superior descentralizados bajo la estrategia "La U en mi Barrio"</t>
  </si>
  <si>
    <t xml:space="preserve">ANÁLISIS DE COSTOS Y PRESUPUESTOS: 33 estsudiantes
CALIDAD: 16 estudiantes 
CIENCIAS AMBIENTALES: 17 estudiantes 
CONTROL DE LA CALIDAD: 21 estudiantes 
DESARROLLO DE APLICACIONES PARA DISPOSITIVOS MÓVILES - VIRTUAL: 16 estudiantes 
DESARROLLO DE SOFTWARE: 29 estudiantes
GESTIÓN ADMINISTRATIVA: 374 estudiantes 
MANTENIMIENTO DE EQUIPO BIOMEDICO:7 estudiantes </t>
  </si>
  <si>
    <t xml:space="preserve">Estudiantes matriculados en programas de educación superior de posgrado </t>
  </si>
  <si>
    <t>DOCTORADO EN INGENIERÍA: 19 estudiantes
ESPECIALIZACIÓN EN FINANZAS : 51 estudiantes
ESPECIALIZACIÓN EN FORMULACIÓN Y EVALUACIÓN DE PROYECTOS:  147 estudiantes
ESPECIALIZACIÓN EN GESTIÓN DE SISTEMAS ENERGÉTICOS INDUSTRIALES:  16 estudiantes
MAESTRÍA EN ARTES DIGITALES : 20 estudiantes
MAESTRÍA EN ARTES DIGITALES : 3 estudiantes
MAESTRÍA EN AUTOMATIZACIÓN Y CONTROL INDUSTRIAL: 34 estudiantes
MAESTRÍA EN CIENCIAS: INNOVACIÓN EN EDUCACIÓN: 37 estudiantes
MAESTRÍA EN DESARROLLO SOSTENIBLE: 26 estudiantes
MAESTRÍA EN ESTUDIOS DE CTS E INNOVACIÓN – PRESENCIAL: 11 estudiantes
MAESTRÍA EN ESTUDIOS DE CTS E INNOVACIÓN – VIRTUAL: 14 estudiantes
MAESTRÍA EN GESTIÓN DE LA INNOVACIÓN TECNOLÓGICA COOPERACIÓN Y DESARROLLO REGIONAL: 27 estudiantes
MAESTRÍA EN GESTIÓN DE ORGANIZACIONES: 38 estudiantes
MAESTRÍA EN GESTIÓN ENERGÉTICA INDUSTRIAL: 14 estudiantes
MAESTRÍA EN INGENIERÍA BIOMÉDICA: 20 estudiantes
MAESTRÍA EN METROLOGÍA: 6 estudiantes
MAESTRÍA EN SEGURIDAD INFORMÁTICA: 40 estudiantes</t>
  </si>
  <si>
    <r>
      <t xml:space="preserve">Programa académico presencial de pregrado de educación superior con enfoque hacia las nuevas tecnologías - </t>
    </r>
    <r>
      <rPr>
        <b/>
        <sz val="12"/>
        <color theme="1"/>
        <rFont val="Arial"/>
        <family val="2"/>
      </rPr>
      <t>Etapa de presentación ante el Consejo de Facultad ITM y Autoevaluación</t>
    </r>
  </si>
  <si>
    <t>Se tienen los programa académico presencial de pregrado de educación superior dministración del Deporte", "Profesional de Marketing" y el programa  "Ingeniería en Ciencias de Datos" con enfoque hacia las nuevas tecnologías - Etapa de presentación ante el Consejo de Facultad ITM y Autoevaluación</t>
  </si>
  <si>
    <r>
      <t>Documento Maestro de programa académico presencial de pregrado de educación superior presentado ante el Consejo de Facultad de Ciencia Económicas y Administrativas. Programa "</t>
    </r>
    <r>
      <rPr>
        <i/>
        <sz val="12"/>
        <rFont val="Arial"/>
        <family val="2"/>
      </rPr>
      <t>Administración del Deporte</t>
    </r>
    <r>
      <rPr>
        <sz val="12"/>
        <rFont val="Arial"/>
        <family val="2"/>
      </rPr>
      <t>"</t>
    </r>
  </si>
  <si>
    <t>Se presentó el Documento Maestro "Administración del Deporte" al Consejo de Facultad de Ciencias Económicas y Administrativas.</t>
  </si>
  <si>
    <r>
      <t>PEP del programa académico presencial de pregrado de educación superior presentado ante el Consejo de Facultad Facultad de Ciencias Económicas y Administrativas. Programas "</t>
    </r>
    <r>
      <rPr>
        <i/>
        <sz val="12"/>
        <rFont val="Arial"/>
        <family val="2"/>
      </rPr>
      <t>Administración del Deporte</t>
    </r>
    <r>
      <rPr>
        <sz val="12"/>
        <rFont val="Arial"/>
        <family val="2"/>
      </rPr>
      <t>" y "</t>
    </r>
    <r>
      <rPr>
        <i/>
        <sz val="12"/>
        <rFont val="Arial"/>
        <family val="2"/>
      </rPr>
      <t>Profesional de Marketing</t>
    </r>
    <r>
      <rPr>
        <sz val="12"/>
        <rFont val="Arial"/>
        <family val="2"/>
      </rPr>
      <t>"</t>
    </r>
  </si>
  <si>
    <t>Se presentaron los PEP de los programas "Administración del Deporte" y "Profesional de Marketing" al Consejo de Facultad de Ciencias Económicas y Administrativas</t>
  </si>
  <si>
    <r>
      <t xml:space="preserve">Documento Maestro de programa académico presencial de pregrado de educación superior presentado ante Autoevaluación. Programa </t>
    </r>
    <r>
      <rPr>
        <i/>
        <sz val="12"/>
        <rFont val="Arial"/>
        <family val="2"/>
      </rPr>
      <t>"Ingeniería en ciencia de datos"</t>
    </r>
  </si>
  <si>
    <t>Se presenta el documento maestro del programa de educación superior Ingeniería en Ciencia de Datos</t>
  </si>
  <si>
    <r>
      <t xml:space="preserve">PEP del programa académico presencial presentado a Autoevaluación. Programa </t>
    </r>
    <r>
      <rPr>
        <i/>
        <sz val="12"/>
        <rFont val="Arial"/>
        <family val="2"/>
      </rPr>
      <t>"Ingeniería en ciencia de datos"</t>
    </r>
  </si>
  <si>
    <t>Se tiene el PEP del programa presencial presentado a Autoevaluación. Programa "Ingeniería en ciencia de datos"</t>
  </si>
  <si>
    <r>
      <t xml:space="preserve">Programas académicos presenciales de posgrado de educación superior con enfoque hacia las nuevas tecnologías </t>
    </r>
    <r>
      <rPr>
        <b/>
        <sz val="12"/>
        <color theme="1"/>
        <rFont val="Arial"/>
        <family val="2"/>
      </rPr>
      <t>- Etapa de presentación ante el Consejo de Facultad ITM y Radicación MEN</t>
    </r>
  </si>
  <si>
    <t>Programas académicos:
- Especialización en Ciberseguridad
- Especialización en Ingeniería de Software
- Especialización en Gestión del Mantenimiento
- Doctorado en Estudios Organizarionales 
- Especialización en Infraestructura Hospitalaria</t>
  </si>
  <si>
    <r>
      <t>Documento Maestro de programa académico presencial de posgrado de educación superior Radicado ante el MEN. Programas "</t>
    </r>
    <r>
      <rPr>
        <i/>
        <sz val="12"/>
        <color theme="1"/>
        <rFont val="Arial"/>
        <family val="2"/>
      </rPr>
      <t>Especialización en Ciberseguridad</t>
    </r>
    <r>
      <rPr>
        <sz val="12"/>
        <color theme="1"/>
        <rFont val="Arial"/>
        <family val="2"/>
      </rPr>
      <t>"; "</t>
    </r>
    <r>
      <rPr>
        <i/>
        <sz val="12"/>
        <color theme="1"/>
        <rFont val="Arial"/>
        <family val="2"/>
      </rPr>
      <t>Especialización en Ingeniería de Software</t>
    </r>
    <r>
      <rPr>
        <sz val="12"/>
        <color theme="1"/>
        <rFont val="Arial"/>
        <family val="2"/>
      </rPr>
      <t>"; "</t>
    </r>
    <r>
      <rPr>
        <i/>
        <sz val="12"/>
        <color theme="1"/>
        <rFont val="Arial"/>
        <family val="2"/>
      </rPr>
      <t>Especialización en Gestión del Mantenimiento</t>
    </r>
    <r>
      <rPr>
        <sz val="12"/>
        <color theme="1"/>
        <rFont val="Arial"/>
        <family val="2"/>
      </rPr>
      <t>"</t>
    </r>
  </si>
  <si>
    <t>Se realizaron los documentos Maestros de programa académico presencial de posgrado de educación superior radicados ante el MEN. Programas "Especialización en Ciberseguridad"; "Especialización en Ingeniería de Software"; "Especialización en Gestión del Mantenimiento"</t>
  </si>
  <si>
    <r>
      <t>PEP del programa académico presencial de posgrado de educación superior Radicado ante el MEN. Programas "E</t>
    </r>
    <r>
      <rPr>
        <i/>
        <sz val="12"/>
        <color theme="1"/>
        <rFont val="Arial"/>
        <family val="2"/>
      </rPr>
      <t>specialización en Ciberseguridad</t>
    </r>
    <r>
      <rPr>
        <sz val="12"/>
        <color theme="1"/>
        <rFont val="Arial"/>
        <family val="2"/>
      </rPr>
      <t>"; "</t>
    </r>
    <r>
      <rPr>
        <i/>
        <sz val="12"/>
        <color theme="1"/>
        <rFont val="Arial"/>
        <family val="2"/>
      </rPr>
      <t>Especialización en Ingeniería de Software</t>
    </r>
    <r>
      <rPr>
        <sz val="12"/>
        <color theme="1"/>
        <rFont val="Arial"/>
        <family val="2"/>
      </rPr>
      <t>"; "</t>
    </r>
    <r>
      <rPr>
        <i/>
        <sz val="12"/>
        <color theme="1"/>
        <rFont val="Arial"/>
        <family val="2"/>
      </rPr>
      <t>Especialización en Gestión del Mantenimiento</t>
    </r>
    <r>
      <rPr>
        <sz val="12"/>
        <color theme="1"/>
        <rFont val="Arial"/>
        <family val="2"/>
      </rPr>
      <t>"</t>
    </r>
  </si>
  <si>
    <t>Se presentan los PEP de los programas "Especialización en Ciberseguridad"; "Especialización en Ingeniería de Software"; "Especialización en Gestión del Mantenimiento"</t>
  </si>
  <si>
    <r>
      <t>Estudio de factibilidad presentado por Consejo de Facultad e Ciencias Económicas y Administrativas. Programa "</t>
    </r>
    <r>
      <rPr>
        <i/>
        <sz val="12"/>
        <color theme="1"/>
        <rFont val="Arial"/>
        <family val="2"/>
      </rPr>
      <t>Doctorado en Estudios Organizacionales</t>
    </r>
    <r>
      <rPr>
        <sz val="12"/>
        <color theme="1"/>
        <rFont val="Arial"/>
        <family val="2"/>
      </rPr>
      <t>"</t>
    </r>
  </si>
  <si>
    <t xml:space="preserve">Se realizó el estudio de factibilidad Doctorado en Estudios Organizarionales </t>
  </si>
  <si>
    <r>
      <t>Documento Maestro de programa académico presencial de posgrado de educación superior presentado ante el Consejo de Facultad de Ciencias Exactas y Aplicadas. Programa "</t>
    </r>
    <r>
      <rPr>
        <i/>
        <sz val="12"/>
        <color theme="1"/>
        <rFont val="Arial"/>
        <family val="2"/>
      </rPr>
      <t>Especialización en Infraestructura Hospitalaria</t>
    </r>
    <r>
      <rPr>
        <sz val="12"/>
        <color theme="1"/>
        <rFont val="Arial"/>
        <family val="2"/>
      </rPr>
      <t>"</t>
    </r>
  </si>
  <si>
    <t>Se presentó el documento maestro de la especialización en Infraestructura Hospitalaria</t>
  </si>
  <si>
    <r>
      <t>PEP del programa académico presencial de posgrado de educación superior presentado ante el Consejo de Facultad de Ciencias Exactas y Aplicada. Programa "</t>
    </r>
    <r>
      <rPr>
        <i/>
        <sz val="12"/>
        <color theme="1"/>
        <rFont val="Arial"/>
        <family val="2"/>
      </rPr>
      <t>Especialización en Infraestructura Hospitalaria</t>
    </r>
    <r>
      <rPr>
        <sz val="12"/>
        <color theme="1"/>
        <rFont val="Arial"/>
        <family val="2"/>
      </rPr>
      <t>"</t>
    </r>
  </si>
  <si>
    <t xml:space="preserve">Se tiene el PEP del programa presencial de posgrado Especialización en Ingraestructura Hospitalaria </t>
  </si>
  <si>
    <r>
      <t xml:space="preserve">Programas académicos virtuales de pregrado educación superior con enfoque hacia las nuevas tecnologías </t>
    </r>
    <r>
      <rPr>
        <b/>
        <sz val="12"/>
        <color theme="1"/>
        <rFont val="Arial"/>
        <family val="2"/>
      </rPr>
      <t>- Etapa de estudio de mercado</t>
    </r>
  </si>
  <si>
    <t>Los programas académicos son:
- Tecnología en Sistemas Inteligentes de Manufactura
- Ciencias Sociales Digitales</t>
  </si>
  <si>
    <r>
      <t>Estudio de mercado de programa académico virtual de pregrado educación superior Facultad de Ciencias Económicas y Administrativas. "</t>
    </r>
    <r>
      <rPr>
        <i/>
        <sz val="12"/>
        <color theme="1"/>
        <rFont val="Arial"/>
        <family val="2"/>
      </rPr>
      <t>Tecnología en Sistemas Inteligentes de Manufactura</t>
    </r>
    <r>
      <rPr>
        <sz val="12"/>
        <color theme="1"/>
        <rFont val="Arial"/>
        <family val="2"/>
      </rPr>
      <t xml:space="preserve">" </t>
    </r>
  </si>
  <si>
    <t xml:space="preserve">Se presenta el Estudio de mercado de programa académico virtual de pregrado educación superior Facultad de Ciencias Económicas y Administrativas. "Tecnología en Sistemas Inteligentes de Manufactura" </t>
  </si>
  <si>
    <r>
      <t>Estudio de mercado de programa académico virtual de pregrado educación superior Facultad de Artes y Humanidades. Programa "</t>
    </r>
    <r>
      <rPr>
        <i/>
        <sz val="12"/>
        <color theme="1"/>
        <rFont val="Arial"/>
        <family val="2"/>
      </rPr>
      <t>Ciencias Sociales Digitales</t>
    </r>
    <r>
      <rPr>
        <sz val="12"/>
        <color theme="1"/>
        <rFont val="Arial"/>
        <family val="2"/>
      </rPr>
      <t>"</t>
    </r>
  </si>
  <si>
    <t>Se tiene el Estudio de mercado de programa académico virtual de pregrado educación superior Facultad de Artes y Humanidades. Programa "Ciencias Sociales Digitales"</t>
  </si>
  <si>
    <r>
      <t xml:space="preserve">Programas académicos virtuales de posgrado educación superior con enfoque hacia las nuevas tecnologías </t>
    </r>
    <r>
      <rPr>
        <b/>
        <sz val="12"/>
        <color theme="1"/>
        <rFont val="Arial"/>
        <family val="2"/>
      </rPr>
      <t>-  Etapa de factibilidad, diseño y radicación</t>
    </r>
  </si>
  <si>
    <t>Se tienen los siguientes programas académicos virtuales de posgrado:
- Especialización en Ciberseguridad
- Especialización en Ingeniería de Software
- Especialización en Gestión del Mantenimiento
- Especialización en Infraestructura Hospitalaria
- Especialización en Seguridad para el trabajo
- Especialización en Analítica de Mercado
- Especialización en Metrología</t>
  </si>
  <si>
    <r>
      <t>Documento Maestro de programa académico virtual de posgrado de educación superior presentado ante el Consejo de Facultad de Ciencias Exactas y Aplicadas. Programa "</t>
    </r>
    <r>
      <rPr>
        <i/>
        <sz val="12"/>
        <color theme="1"/>
        <rFont val="Arial"/>
        <family val="2"/>
      </rPr>
      <t>Especialización en Infraestructura Hospitalaria</t>
    </r>
    <r>
      <rPr>
        <sz val="12"/>
        <color theme="1"/>
        <rFont val="Arial"/>
        <family val="2"/>
      </rPr>
      <t>"</t>
    </r>
  </si>
  <si>
    <r>
      <t>PEP del programa académico virtual de posgrado de educación superior presentado ante el Consejo de Facultad de  Ciencias Exactas y Aplicadas.  Programa "</t>
    </r>
    <r>
      <rPr>
        <i/>
        <sz val="12"/>
        <color theme="1"/>
        <rFont val="Arial"/>
        <family val="2"/>
      </rPr>
      <t>Especialización en Infraestructura Hospitalaria</t>
    </r>
    <r>
      <rPr>
        <sz val="12"/>
        <color theme="1"/>
        <rFont val="Arial"/>
        <family val="2"/>
      </rPr>
      <t>"</t>
    </r>
  </si>
  <si>
    <r>
      <t>Estudio de Factibilidad del programa Especialización en Seguridad en el trabajo de la Facultad de Ciencias Económicas y Administrativas. Programa "</t>
    </r>
    <r>
      <rPr>
        <i/>
        <sz val="12"/>
        <color theme="1"/>
        <rFont val="Arial"/>
        <family val="2"/>
      </rPr>
      <t>Especialización en Seguridad para el Trabajo</t>
    </r>
    <r>
      <rPr>
        <sz val="12"/>
        <color theme="1"/>
        <rFont val="Arial"/>
        <family val="2"/>
      </rPr>
      <t>"</t>
    </r>
  </si>
  <si>
    <t xml:space="preserve">Se presenta el estudio de factibilidad del programa Especialización en Seguridad en el trabajo </t>
  </si>
  <si>
    <r>
      <t>Estudio de mercado para el programa Especialización en Analítica de Mercados de la Facultad de Ciencias Económicas y Administrativas. Programa "</t>
    </r>
    <r>
      <rPr>
        <i/>
        <sz val="12"/>
        <color theme="1"/>
        <rFont val="Arial"/>
        <family val="2"/>
      </rPr>
      <t>Especialización en Analítica de Mercado</t>
    </r>
    <r>
      <rPr>
        <sz val="12"/>
        <color theme="1"/>
        <rFont val="Arial"/>
        <family val="2"/>
      </rPr>
      <t>"</t>
    </r>
  </si>
  <si>
    <t xml:space="preserve">Se presentó el estudio de mercado para el programa Especialización en Analítica de Mercados </t>
  </si>
  <si>
    <r>
      <t>Estudio de Factibilidad presentado ante el Consejo de Facultad de Ciencias Económicas y Administrativas. Programa "</t>
    </r>
    <r>
      <rPr>
        <i/>
        <sz val="12"/>
        <color rgb="FF000000"/>
        <rFont val="Arial"/>
        <family val="2"/>
      </rPr>
      <t>Especialización en Metrología</t>
    </r>
    <r>
      <rPr>
        <sz val="12"/>
        <color rgb="FF000000"/>
        <rFont val="Arial"/>
        <family val="2"/>
      </rPr>
      <t>"</t>
    </r>
  </si>
  <si>
    <t>Se presenta el estudio de factibilidad del programa Especialización en Metrología</t>
  </si>
  <si>
    <t>Enero de 2021</t>
  </si>
  <si>
    <r>
      <t>Documentos de Avance en los criterios de calidad exigidos para el registro calificado del programa académico virtual de posgrado de educación superior Programa "</t>
    </r>
    <r>
      <rPr>
        <i/>
        <sz val="12"/>
        <color rgb="FF000000"/>
        <rFont val="Calibri"/>
        <family val="2"/>
      </rPr>
      <t>Especialización en Metrología</t>
    </r>
    <r>
      <rPr>
        <sz val="12"/>
        <color rgb="FF000000"/>
        <rFont val="Calibri"/>
        <family val="2"/>
      </rPr>
      <t>" </t>
    </r>
  </si>
  <si>
    <t>Se hicieron documentos de avance en los criterios de calidad exigidos para el registro calificado de la Especialización en Metrología</t>
  </si>
  <si>
    <t>Programas académicos de educación superior descentralizados bajo criterios de pertinencia a la producción y cultura urbano-campesina, en los barrios y corregimientos de Medellín  - La U en mi Barrio</t>
  </si>
  <si>
    <t>Se tiene los siguientes programas bajo la estrategia:
(Tecnologías: 1. Análisis de Costos y Presupuestos; 2. Mantenimiento de Equipo Biomédico; 3. Sistemas de Control de la Calidad; 4. Desarrollo de Software; 5. Gestión Administrativa; 6. Ciencias Ambientales; 7. Desarrollo de Aplicación para Dispositivos Móviles Virtual)</t>
  </si>
  <si>
    <r>
      <t xml:space="preserve">Programas académicos de educación superior ofertado bajo la estrategia La U en mi Barrio. </t>
    </r>
    <r>
      <rPr>
        <i/>
        <sz val="12"/>
        <rFont val="Arial"/>
        <family val="2"/>
      </rPr>
      <t>(Tecnologías: 1. Análisis de Costos y Presupuestos; 2. Mantenimiento de Equipo Biomédico; 3. Sistemas de Control de la Calidad; 4. Desarrollo de Software; 5. Gestión Administrativa; 6. Ciencias Ambientales; 7. Desarrollo de Aplicación para Dispositivos Móviles Virtual)</t>
    </r>
  </si>
  <si>
    <r>
      <t xml:space="preserve">Programas académicos de pregrado educación superior con doble titulación externa - </t>
    </r>
    <r>
      <rPr>
        <b/>
        <sz val="12"/>
        <color theme="1"/>
        <rFont val="Arial"/>
        <family val="2"/>
      </rPr>
      <t>Etapa de viabilidad</t>
    </r>
  </si>
  <si>
    <t>Estudio de viabilidad con el Instituto Politécnico Nacional de México IPN del programa "Ingeniería Biomédica</t>
  </si>
  <si>
    <r>
      <t xml:space="preserve">Programas académicos de posgrado de educación superior con doble titulación externa </t>
    </r>
    <r>
      <rPr>
        <b/>
        <sz val="12"/>
        <color theme="1"/>
        <rFont val="Arial"/>
        <family val="2"/>
      </rPr>
      <t>- Etapa de aprobación Consejo de Facultad</t>
    </r>
  </si>
  <si>
    <t>Se realizó el documento de convenio aprobado Consejo de Facultad para obtener la doble titulación externa de programa académico de pregrado educación superior - Maestría en Seguridad Informática</t>
  </si>
  <si>
    <t>Documento de Convenio aprobado Consejo de Facultad para obtener la doble titulación externa de programa académico de pregrado educación superior - Maestría en Seguridad Informática</t>
  </si>
  <si>
    <r>
      <t xml:space="preserve">Programas académicos de pregrado de educación superior con doble titulación interna - </t>
    </r>
    <r>
      <rPr>
        <b/>
        <sz val="12"/>
        <color theme="1"/>
        <rFont val="Arial"/>
        <family val="2"/>
      </rPr>
      <t>Etapa de presentación ante órganos colegiados</t>
    </r>
  </si>
  <si>
    <t>Se presenta documentos con la ruta de reglamentación interna ante los órganos colegiados pertinentes para doble titulación interna Programas académicos de pregrado (Ingeniería Electrónica con Ingeniería de Telecomunicaciones y con  Ingeniería Financiera y Contaduría)</t>
  </si>
  <si>
    <t>Ruta de reglamentación interna ante los órganos colegiados pertinentes para doble titulación interna Programas académicos de pregrado (Ingeniería Electrónica con Ingeniería de Telecomunicaciones y con  Ingeniería Financiera y Contaduría)</t>
  </si>
  <si>
    <t xml:space="preserve">Programas académicos de educación superior con acreditación de alta calidad - Proceso de radicación para la reacreditación </t>
  </si>
  <si>
    <t xml:space="preserve">Se tienen 22 programas acreditados:
1. Msc. en Gestión Energética Industrial
2. Tec. en diseño industrial
3. Tec. en gestión administrativa
4. Tec. en control de la calidad
5. Tec. en sistemas de producción (antes tec. en producción)
6. Ing. de producción
7. Tec. en análisis de costos y presupuestos presencial
8. Ing. financiera (antes ing. financiera y de negocios)
9. Administración tecnológica
10. Ing. biomedica
11. Tec. en construcción de acabados arquitectónicos 
12. Tec. en desarrollo de software (antes tec. en sistemas de información)
13. Ing. de sistemas
14. Tec. en automatización electrónica (antes tec. en electrónica)
15. Ing. electrónica
16. Tec. en gestión de redes de telecomunicaciones (antes tec. en telecomunicaciones)
17. Ing. de telecomunicaciones
18. Tec. en sistemas electromecánicos (antes tec. en electromecánica)
19. Ing. electromecánica
20. Ing. mecatrónica
21. Msc. en automatización y control industrial
22. Tec. en mantenimiento de equipo biomédico </t>
  </si>
  <si>
    <t>Proceso de radicación para la reacreditación del programa Tecnología en Diseño Industrial (vence la acreditación en mayo 2022) se radica en mayo de 2021 el documento</t>
  </si>
  <si>
    <t>Se realizó el proceso de radicación para la reacreditación del programa Tecnología en Diseño Industrial y se tuvo visita de pares académicos para la reacreditación en noviembre</t>
  </si>
  <si>
    <t xml:space="preserve">Sistema de formación dual ITM, diseñado - Programa académico enmarcado en el sistema dual diseñado </t>
  </si>
  <si>
    <t>Se presenta el Documento Maestro Tecnología en Gestión Comercial Dual Virtual</t>
  </si>
  <si>
    <t>Documento Maestro Tecnología en Gestión Comercial Dual Virtual</t>
  </si>
  <si>
    <t xml:space="preserve">Programa de certificación de cualificaciones profesionales durante el desarrollo académico, diseñado - Etapa diagnóstica </t>
  </si>
  <si>
    <t>Estudio diagnóstico que identifique las oportunidades de cualificación profesional</t>
  </si>
  <si>
    <t>Se entrega documento diagnostico que identifica las oportunidades de cualificación profesional</t>
  </si>
  <si>
    <t>Fortalecimiento de la permanencia para una educación “A Otro Nivel”</t>
  </si>
  <si>
    <t xml:space="preserve">Estudiantes intervenidos mediante estrategias de permanencia estudiantil </t>
  </si>
  <si>
    <t xml:space="preserve">11284 estudiantes intervenidos mediante estrategias de permanencia estudiantil </t>
  </si>
  <si>
    <t xml:space="preserve">Campañas de Píldoras informativas </t>
  </si>
  <si>
    <t xml:space="preserve">Se realizaron 2 campañas de pildoras informativas una por semestre </t>
  </si>
  <si>
    <t xml:space="preserve">Proceso de Asesorías académicas </t>
  </si>
  <si>
    <t xml:space="preserve">Se realizaron a noviembre 30, 9 meses de asesorias academicas. </t>
  </si>
  <si>
    <t xml:space="preserve">Proceso de Asesorías psicopedagógicas  </t>
  </si>
  <si>
    <t xml:space="preserve">Se realizaron a noviembre 30, 9 meses de asesorias psicopedagógicas. </t>
  </si>
  <si>
    <r>
      <t xml:space="preserve">Estudiantes intervenidos mediante estrategias de permanencia estudiantil - </t>
    </r>
    <r>
      <rPr>
        <b/>
        <sz val="12"/>
        <color rgb="FF00B0F0"/>
        <rFont val="Arial"/>
        <family val="2"/>
      </rPr>
      <t>Plan de Fomento 2021 (Recursos provenientes del 2019)</t>
    </r>
  </si>
  <si>
    <t xml:space="preserve">4370 Estudiantes intervenidos mediante estrategias de permanencia estudiantil </t>
  </si>
  <si>
    <r>
      <t xml:space="preserve">Campañas de Píldoras informativas - </t>
    </r>
    <r>
      <rPr>
        <b/>
        <sz val="12"/>
        <color rgb="FF00B0F0"/>
        <rFont val="Arial"/>
        <family val="2"/>
      </rPr>
      <t>Plan de Fomento 2021 (Recursos provenientes del 2019)</t>
    </r>
  </si>
  <si>
    <r>
      <t xml:space="preserve">Proceso de Asesorías académicas - </t>
    </r>
    <r>
      <rPr>
        <b/>
        <sz val="12"/>
        <color rgb="FF00B0F0"/>
        <rFont val="Arial"/>
        <family val="2"/>
      </rPr>
      <t>Plan de Fomento 2021 (Recursos provenientes del 2019)</t>
    </r>
  </si>
  <si>
    <r>
      <t xml:space="preserve">Proceso de Asesorías psicopedagógicas - </t>
    </r>
    <r>
      <rPr>
        <b/>
        <sz val="12"/>
        <color rgb="FF00B0F0"/>
        <rFont val="Arial"/>
        <family val="2"/>
      </rPr>
      <t>Plan de Fomento 2021 (Recursos provenientes del 2019)</t>
    </r>
  </si>
  <si>
    <t>Proyecto SIGA A Otro Nivel - Experiencia innovadora para la intervención de competencias genéricas y disciplinarias</t>
  </si>
  <si>
    <t xml:space="preserve">Estudio de vigilancia en el contexto de mejores prácticas de permanencia </t>
  </si>
  <si>
    <t>El documento Estudio de vigilancia en el contexto de mejores prácticas de permanencia se entrega en diciembre 
- Informe 1. Vigilancia Tecnológica</t>
  </si>
  <si>
    <t>Eventos de formación para docentes en el contexto de intervención de competencias genéricas y disciplinarias</t>
  </si>
  <si>
    <t>Se desarrollaron 2 eventos de Gestión Creativa uno por semestre en el contexto de intervención de competencias genericas y disciplinarias, el segundo curso culmina el 10 de diciembre</t>
  </si>
  <si>
    <t>Campaña Gestores de Permanencia</t>
  </si>
  <si>
    <t>Se realizaron los siguientes eventos:
- Semana de la permanencia
- X CLABES - Congreso Latinoamericano sobre el abandono en la educación superior</t>
  </si>
  <si>
    <t>Eventos de sensibilización enfocados a la permanencia de los estudiantes</t>
  </si>
  <si>
    <t xml:space="preserve">Programa de asesorías metodológicas para la permanencia estudiantil </t>
  </si>
  <si>
    <t xml:space="preserve">Se realizaron a noviembre 30, 8 meses de talleres psicopedagógicos. </t>
  </si>
  <si>
    <t xml:space="preserve">Talleres de atención psicopedagógica </t>
  </si>
  <si>
    <t>Nivelatorios ITM, para el fortalecimiento de competencias académicas de los estudiantes nuevos</t>
  </si>
  <si>
    <t>Se realizaron los Nivelatorios ITM, para el fortalecimiento de competencias académicas de los estudiantes nuevos</t>
  </si>
  <si>
    <t xml:space="preserve">Nivelatorios ITM 2021 - Matemáticas </t>
  </si>
  <si>
    <t xml:space="preserve">Se realizaron los 2 Nivelatorios de Matemáticas en primer y segundo semestre </t>
  </si>
  <si>
    <t>Talleres de conceptos básicos de "Matemáticas Básicas" "Geometría Vectorial y Analítica", "Cálculo Diferencial" y "Cálculo Integral"</t>
  </si>
  <si>
    <t xml:space="preserve">Se realizaron a noviembre 30, 8 meses de talleres de conceptos basicos </t>
  </si>
  <si>
    <t xml:space="preserve">Sistema de información ITM, para la prevención y predicción de la deserción en la educación superior </t>
  </si>
  <si>
    <t>Se gestiona el desarrollo de la herramienta por parte de un Proveedor externo, se entrega propuesta economica y tecnica a la Dirección de Bienestar Institucional y se socializa con Sistemas y Planeación, se decide a nivel institucional que el proyecto se realizará con la Facultad de Ingenierías en el primer semestre de 2022</t>
  </si>
  <si>
    <t xml:space="preserve">Herramienta TIC para la prevención y predicción de la deserción - Etapa 1 del desarrollo </t>
  </si>
  <si>
    <t>Observatorio Pedagógico ITM como espacio investigativo para la innovación y transformación social</t>
  </si>
  <si>
    <t>Caracterización de la población estudiantil e identificación de factores de riesgo</t>
  </si>
  <si>
    <t xml:space="preserve">Se realizó la caracterización de la población estudiantil e identificación de factores de riesgo del primer semestre, en diciembre la del segundo semestre </t>
  </si>
  <si>
    <t xml:space="preserve">Estudios de causas de deserción, por programa académico </t>
  </si>
  <si>
    <t xml:space="preserve">Se realizó el estudio de causas de deserción, por programa académico  del primer semestre, en diciembre el del segundo semestre </t>
  </si>
  <si>
    <t>Plan de mejoramiento, para mitigar causas de deserción estudiantil, formulado</t>
  </si>
  <si>
    <t>Se entrega el Plan de mejoramiento, para mitigar causas de deserción estudiantil, formulado</t>
  </si>
  <si>
    <t>Fortalecimiento del Campus Virtual ITM</t>
  </si>
  <si>
    <t>Centro de apoyo ITM, con catálogo de herramientas interactivas para fortalecer la gestión institucional en entornos virtuales</t>
  </si>
  <si>
    <t>Se realizó el Centro de apoyo ITM, con catálogo de herramientas interactivas para fortalecer la gestión institucional en entornos virtuales</t>
  </si>
  <si>
    <t>Catálogo de herramientas interactivas actualizado</t>
  </si>
  <si>
    <t>Se actualizaron 5 catalogos de herramientas interactivas:
KAHOOT - GENIALLY - H5P - MINDOMO - PADLET</t>
  </si>
  <si>
    <t>Repositorio de Instructivos para el uso de herramientas interactivas</t>
  </si>
  <si>
    <t>Se realizó el repositorio de Instructivos para el uso de herramientas interactivas KAHOOT - GENIALLY - H5P - MINDOMO - PADLET</t>
  </si>
  <si>
    <t xml:space="preserve">Centro de contenidos digitales para el desarrollo curricular y el fortalecimiento de la gestión Institucional en entornos virtuales </t>
  </si>
  <si>
    <t>Se realizó el Centro de contenidos digitales para el desarrollo curricular y el fortalecimiento de la gestión Institucional en entornos virtuales</t>
  </si>
  <si>
    <t xml:space="preserve">Contenidos de asignaturas para el programa académico Lengua de señas Colombianas </t>
  </si>
  <si>
    <t xml:space="preserve">Se realizaron los contenidos de:
Fonetica y fonologia
Fundamentos de matematicas
Lengua de Señas I
Tecnologías de la traducción y la Interpretación 
Introducción a la Lingüística </t>
  </si>
  <si>
    <t>Contenidos de asignaturas para los programas académicos de Especialización de la Facultad de Ingenierías</t>
  </si>
  <si>
    <t>Se realizaron los siguientes contenidos
Análisis y Gestión de Riesgos
Arquitectura de Software
Ciberseguridad en redes
Gestión de Activos y Cofiabilidad
Gestión de Indicadores
Gestión de la Información y Pro
Gestión Vulnerabilidades Aplicaciones
Ingeniería de Requisitos
Introducción a la Ciberseguridad
Plan de Continuidad de negocios
Seminario I
Seminario I Gestión</t>
  </si>
  <si>
    <t>Producción de contenidos en plataforma Saber Pro</t>
  </si>
  <si>
    <t>Se realizaron la producción de los Modulos de Saber Pro</t>
  </si>
  <si>
    <t>Contenidos de asignaturas virtuales actualizados</t>
  </si>
  <si>
    <t>Se actualizaron:
Contabilidad de Gestión
Costos Modernos
Estadistica Inferencial
Hacienda y Presupuesto Público
Informática para la Gestión</t>
  </si>
  <si>
    <r>
      <t xml:space="preserve">Plataforma virtual de e-learning  como espacio creado para apoyar procesos formativos de pregrado y posgrado en el ITM - </t>
    </r>
    <r>
      <rPr>
        <b/>
        <sz val="12"/>
        <color rgb="FF00B0F0"/>
        <rFont val="Arial"/>
        <family val="2"/>
      </rPr>
      <t xml:space="preserve">Plan de Fomento 2020 </t>
    </r>
  </si>
  <si>
    <t xml:space="preserve">Se tiene la Plataforma virtual de e-learning  como espacio creado para apoyar procesos formativos de pregrado y posgrado en el ITM a través del siguiente URL: unvirtual.itm.edu.co  </t>
  </si>
  <si>
    <r>
      <t>Estructura Técnica de la Plataforma virtual de e-learning -</t>
    </r>
    <r>
      <rPr>
        <b/>
        <sz val="12"/>
        <color rgb="FF00B0F0"/>
        <rFont val="Arial"/>
        <family val="2"/>
      </rPr>
      <t xml:space="preserve"> Plan de Fomento 2020</t>
    </r>
  </si>
  <si>
    <t>Se realizó la estructura Técnica de la Plataforma virtual de e-learning</t>
  </si>
  <si>
    <r>
      <t xml:space="preserve">Plataforma virtual de e-learning con diseño gráfico - </t>
    </r>
    <r>
      <rPr>
        <b/>
        <sz val="12"/>
        <color rgb="FF00B0F0"/>
        <rFont val="Arial"/>
        <family val="2"/>
      </rPr>
      <t>Plan de Fomento 2020</t>
    </r>
  </si>
  <si>
    <t>Se realizó el diseño de la plataforma virtual de e-learning</t>
  </si>
  <si>
    <r>
      <t xml:space="preserve">Repositorio con manuales, instructivos y tutoriales para el uso - </t>
    </r>
    <r>
      <rPr>
        <b/>
        <sz val="12"/>
        <color rgb="FF00B0F0"/>
        <rFont val="Arial"/>
        <family val="2"/>
      </rPr>
      <t>Plan de Fomento 2020</t>
    </r>
  </si>
  <si>
    <t>Se realizaron el repositorio con los manuales e instructivos para el uso de la plataforma</t>
  </si>
  <si>
    <r>
      <t xml:space="preserve">Plataforma virtual de e-learning instalada en servidores del ITM para apoyar procesos formativos de pregrado y posgrado en el ITM - </t>
    </r>
    <r>
      <rPr>
        <b/>
        <sz val="12"/>
        <color rgb="FF00B0F0"/>
        <rFont val="Arial"/>
        <family val="2"/>
      </rPr>
      <t>Plan de Fomento 2020</t>
    </r>
  </si>
  <si>
    <t>Se instaló la plataforma virtual de e-learning en los servidores del ITM en la siguiente ruta: unvirtual.itm.edu.co</t>
  </si>
  <si>
    <r>
      <t>Plataforma virtual de e-learning para los servicios de proyección social y extensión</t>
    </r>
    <r>
      <rPr>
        <b/>
        <sz val="12"/>
        <color theme="1"/>
        <rFont val="Arial"/>
        <family val="2"/>
      </rPr>
      <t xml:space="preserve"> </t>
    </r>
  </si>
  <si>
    <t xml:space="preserve">Se tiene la Plataforma virtual de e-learning para los servicios de proyección social y extensión a través del siguiente URL: unvirtual.itm.edu.co  </t>
  </si>
  <si>
    <t>Estructura Técnica de la Plataforma virtual de e-learning</t>
  </si>
  <si>
    <t>Plataforma virtual de e-learning con diseño gráfico</t>
  </si>
  <si>
    <t>Repositorio con manuales, instructivos y tutoriales para el uso</t>
  </si>
  <si>
    <t>Plataforma virtual de e-learning instalada en servidores del ITM para los servicios de proyección social y extensión</t>
  </si>
  <si>
    <t xml:space="preserve">Plataforma educativa virtual para orientación de proceso de investigación formativa - formación en Investigación ITM a distancia </t>
  </si>
  <si>
    <t xml:space="preserve">Se tiene la Plataforma educativa virtual para orientación de proceso de investigación formativa - formación en Investigación ITM a distancia  a través del siguiente URL: unvirtual.itm.edu.co  </t>
  </si>
  <si>
    <t xml:space="preserve">Plataforma virtual de e-learning instalada en servidores del ITM orientación de proceso de investigación formativa - formación en Investigación ITM a distancia </t>
  </si>
  <si>
    <t>Consolidación de procesos de formación para Maestros Transformadores de Futuro</t>
  </si>
  <si>
    <t>Escuela de formación  para docentes "Maestros que transforman" mediada con estrategias virtuales y presenciales</t>
  </si>
  <si>
    <t>Se entrega el documento de la Escuela de formación  para docentes "Maestros que transforman" mediada con estrategias virtuales y presenciales</t>
  </si>
  <si>
    <t>Sistema de formación "Maestros que transforman", implementada</t>
  </si>
  <si>
    <t>Se entregara el documento del Sistema de formación "Maestros que transforman", implementada</t>
  </si>
  <si>
    <r>
      <t xml:space="preserve">Centro de recursos para formación, actualización y apoyo a la labor docente - </t>
    </r>
    <r>
      <rPr>
        <b/>
        <sz val="12"/>
        <color theme="1"/>
        <rFont val="Arial"/>
        <family val="2"/>
      </rPr>
      <t>Etapa de diseño</t>
    </r>
  </si>
  <si>
    <t>Se entrega la etapa de diseño del Centro de recuross de formación, actualización y apoyo a la labor docente</t>
  </si>
  <si>
    <t>Centro de recursos para formación, actualización y apoyo a la labor docente, diseñado</t>
  </si>
  <si>
    <t>Proporción de docentes formados en pedagogía, didáctica, internacionalización y autoevaluación en entornos virtuales y presenciales</t>
  </si>
  <si>
    <t xml:space="preserve">1) Taller fundamentos educación y TIC: 73
2) Diplomado enseñanza aprendizaje y evaluación con TIC: 42
3) Experiencias de formación (ver adjunto) 54
4) Total: 169 </t>
  </si>
  <si>
    <t>Programa de formación docente implementado</t>
  </si>
  <si>
    <t xml:space="preserve">Se implementó el programa de formación
1) Taller fundamentos educación y TIC: 73
2) Diplomado enseñanza aprendizaje y evaluación con TIC: 42
3) Experiencias de formación (ver adjunto) 54
4) Total: 169 </t>
  </si>
  <si>
    <t xml:space="preserve">Diplomado "Pares Académicos ITM" para el fortalecimiento de competencias en aseguramiento de la calidad </t>
  </si>
  <si>
    <t>Se realizó el Diplomado de Pares Académicos ITM para el fortalecimiento de competencias en aseguramiento de la calidad</t>
  </si>
  <si>
    <t>Diplomado "Pares Académicos ITM" con diseño de contenidos evaluados y ajustados</t>
  </si>
  <si>
    <t>Se realizó el ajuste al diseño de contenidos del Diplomado</t>
  </si>
  <si>
    <t xml:space="preserve">Sesiones en el contexto del Diplomado "Pares Académicos ITM" </t>
  </si>
  <si>
    <t xml:space="preserve">Se realizaron las sesiones en el contexto del Diplomado de Pares Académicos ITM </t>
  </si>
  <si>
    <t>Caracterización de la población inscrita en el Diplomado "Pares Académicos ITM"</t>
  </si>
  <si>
    <t>Se realizó la caracterización de la población inscrita en el Diplomado Pares Académicos ITM</t>
  </si>
  <si>
    <t xml:space="preserve">Fortalecimiento de la calidad y la pertinencia de la educación superior </t>
  </si>
  <si>
    <t xml:space="preserve">Estudio de pertinencia y tendencias de los programas de educación superior </t>
  </si>
  <si>
    <t xml:space="preserve">Se entrega documento  de Estudio de pertinencia y tendencias de los programas de educación superior </t>
  </si>
  <si>
    <t>Documento sobre las tendencias para programas pertinentes de educación superior</t>
  </si>
  <si>
    <t xml:space="preserve">Proyecto Educativo Institucional - STEM+H  </t>
  </si>
  <si>
    <t>Se realizaron avances. Se contiuará en 2022</t>
  </si>
  <si>
    <t>Desarrollo del componente de identidad</t>
  </si>
  <si>
    <t>Se realizó el diseño del taller cosolidación filosofia institucional y se hizo reunión el 14 de octubre para tal fin</t>
  </si>
  <si>
    <t xml:space="preserve">Desarrollo del componente misional </t>
  </si>
  <si>
    <t>Mesas temáticas para abordar modelo pedagógico y aspectos curriculares
Taller con actores estratégicos para definir-ajustar el MODELO DE GESTIÓN</t>
  </si>
  <si>
    <t>Desarrollo del componente gestión</t>
  </si>
  <si>
    <t>Se contiuará en 2022</t>
  </si>
  <si>
    <t>Proyecto de Acuerdo presentado ante el Consejo Directivo para su aprobación</t>
  </si>
  <si>
    <r>
      <t xml:space="preserve">Programa académico de educación superior acreditado por agencia internacional </t>
    </r>
    <r>
      <rPr>
        <b/>
        <sz val="12"/>
        <color theme="1"/>
        <rFont val="Arial"/>
        <family val="2"/>
      </rPr>
      <t xml:space="preserve">- Etapa de viabilidad   </t>
    </r>
  </si>
  <si>
    <t xml:space="preserve">Se entrega el documento de etapa de viabilidad Programa académico de educación superior acreditado por agencia internacional   </t>
  </si>
  <si>
    <t>Estudio de viabilidad para la acreditación de programas académicos por agencias internacionales</t>
  </si>
  <si>
    <t xml:space="preserve">Se entrega el documento de etapa de viabilidad Programa académico de educación superior acreditado por agencia internacional  </t>
  </si>
  <si>
    <t xml:space="preserve">Programa "Descubriendo Talentos ITM"  </t>
  </si>
  <si>
    <t>Se realizó curso de Docencia: pedagogia, curriculo y didacticas educativas y se tiene la Resolución 20210048 por la cual se crea el programa descubriendo talentos ITM</t>
  </si>
  <si>
    <t xml:space="preserve">Programa de formación dirigido a estudiantes talentos ITM </t>
  </si>
  <si>
    <t xml:space="preserve">Consolidación de la estrategia Saber Pro, un compromiso ITM con la excelencia académica </t>
  </si>
  <si>
    <t>Talleres de competencias para estudiantes</t>
  </si>
  <si>
    <t>Se realizaron 12 talleres de competencias genericas y 10 talleres de competencias focalizadas</t>
  </si>
  <si>
    <t>Talleres de competencias genéricas</t>
  </si>
  <si>
    <t>Se realizaron los días:
10, 12, 19, 24 y 29 de abril y el 3 e mayo
21, 23 y 26 de agosto
4, 7 y 9 de septiembre</t>
  </si>
  <si>
    <t>Talleres de competencias genéricas focalizadas</t>
  </si>
  <si>
    <t xml:space="preserve">Se realizaron los días:
5, 8, 10, 22 y 24 de mayo
13, 18, 21, 25 y 30 de septiembre
 </t>
  </si>
  <si>
    <t xml:space="preserve">Caracterización de estudiantes nuevos con respecto a resultados de las pruebas Saber 11 </t>
  </si>
  <si>
    <t>Se entrega documento de Caracterización de estudiates nuevos ITM 2021-2 de acuerdo con las pruebas saber 11</t>
  </si>
  <si>
    <t>Caracterización de estudiantes nuevos con respecto a resultados de las pruebas Saber 11</t>
  </si>
  <si>
    <t xml:space="preserve">Eventos de formación para docentes </t>
  </si>
  <si>
    <t>Se realizaron los contenidos de formación de docentes con actualización los días: 
Abril 4 Facultad de Ciencias Económicas y Administrativas 
Mayo 5 Programas del Departamento de Ciencias Administrativas
Mayo 27 Uso de resultados Saber pro y TyT Artes Visuales
Mayo 31 Tecnología en Gestión Administrativa
Octubre 15 Programas Departamento de Finanzas
Noviembre 3 Modelo Centrado en Evidencias (MCE)
Noviembre 8 Departamento de Calidad y Producción
Noviembre 9 Lectura critica y comunicación escrita desde el MCE
Noviembre 29 Administración Tecnológica y Tecnología en Gestión Administrativa</t>
  </si>
  <si>
    <t>Estudio diagnóstico comparativo, por facultad y programa académico, de resultados de las pruebas Saber Pro 2016-2020</t>
  </si>
  <si>
    <t>Se entrega documento de Diagnóstico comparaativo por facultad y programa academico de resultados de las pruebas saber pro y saber t y t 2016-2020</t>
  </si>
  <si>
    <t>Contenidos para talleres de formación de  docentes con actualización a 2021</t>
  </si>
  <si>
    <t xml:space="preserve">Estudiantes intervenidos con la estrategia Saber Pro </t>
  </si>
  <si>
    <t>El numero de estudiantes intervenidos con la estrategia de Saber Pro es de 1115</t>
  </si>
  <si>
    <t>Simulacro competencias Genéricas</t>
  </si>
  <si>
    <t>Se realizaron 2 simulacros de competencias Genéricas</t>
  </si>
  <si>
    <t>Simulacro competencias específicas</t>
  </si>
  <si>
    <t>Se realizaron 2 simulacros competencias específicas</t>
  </si>
  <si>
    <t>Observatorio Saber Pro ITM</t>
  </si>
  <si>
    <t>Se entrega documento con la estructura conceptual y tecnica del observatorio Saber Pro ITM</t>
  </si>
  <si>
    <t xml:space="preserve">Estructura conceptual y técnica del Observatorio Saber Pro ITM </t>
  </si>
  <si>
    <t>Recursos y contenidos virtuales en plataforma tecnológica</t>
  </si>
  <si>
    <t>Se realizaron los recursos y contenidos virtuales en plataforma tecnológica</t>
  </si>
  <si>
    <t>Julio de 2021</t>
  </si>
  <si>
    <t>Módulos de tutoriales virtuales para la preparación de las pruebas actualizados</t>
  </si>
  <si>
    <t>Se realizaron los modulos de:
Competencias ciudadanas
Lectura critica
Comunicación escrita   
Ingles
Razonamiento Cuantitativo</t>
  </si>
  <si>
    <t>Producción de contenidos en plataforma</t>
  </si>
  <si>
    <t>ENLACE DE CURSO SABER PRO DIRIGIDO A DOCENTES
https://nam02.safelinks.protection.outlook.com/?url=http%3A%2F%2Fsaberes.itm.edu.co%2Fcourse%2Fview.php%3Fid%3D143&amp;data=04%7C01%7C%7C75d9936c4d4147a6af9908d8f9e61d59%7C069ff609ffcd494196eaf58efbb15a37%7C0%7C0%7C637534114019272395%7CUnknown%7CTWFpbGZsb3d8eyJWIjoiMC4wLjAwMDAiLCJQIjoiV2luMzIiLCJBTiI6Ik1haWwiLCJXVCI6Mn0%3D%7C1000&amp;sdata=v8Pabfhfkp7LnGWsg2ehLOVQv3pGNeEnfiwVKe8t6QM%3D&amp;reserved=0
usuario: saberpro2021
Contraseña: saberpro2021</t>
  </si>
  <si>
    <t>Fortalecimiento del programa de formación en lenguas extranjeras para un Ciudadano Global - ITM Plurilingüe</t>
  </si>
  <si>
    <t>Programa en lenguas extranjeras para un Ciudadano Global - ITM Plurilingüe</t>
  </si>
  <si>
    <t>Se ejecutó el Programa en lenguas extranjeras para un Ciudadano Global - ITM Plurilingüe</t>
  </si>
  <si>
    <t>Diciembre 2021</t>
  </si>
  <si>
    <t xml:space="preserve">Estudiantes preparados para optar a la certificación entre los niveles A1 y C1, según el Marco Común Europeo de Referencia para las lenguas - MCERL </t>
  </si>
  <si>
    <t xml:space="preserve">Los estudiantes preparados para optar a la certificación entre los niveles A1 y C1 son 660 </t>
  </si>
  <si>
    <t xml:space="preserve">Docentes preparados para optar a la certificación entre los niveles A1 y C1, según el Marco Común Europeo de Referencia para las lenguas - MCERL </t>
  </si>
  <si>
    <t xml:space="preserve">Los docentes preparados para optar a la certificación entre los niveles A1 y C1 son 43 </t>
  </si>
  <si>
    <t xml:space="preserve">Graduados preparados para optar a la certificación entre los niveles A1 y C1, según el Marco Común Europeo de Referencia para las lenguas - MCERL </t>
  </si>
  <si>
    <t xml:space="preserve">Los graduados preparados para optar a la certificación entre los niveles A1 y C1 son 105 </t>
  </si>
  <si>
    <t xml:space="preserve">Empleados preparados para optar a la certificación entre los niveles A1 y C1, según el Marco Común Europeo de Referencia para las lenguas - MCERL </t>
  </si>
  <si>
    <t>Los empleados preparados para optar a la certificación entre los niveles A1 y C1 son 10</t>
  </si>
  <si>
    <r>
      <t>Curso diseñado en idioma inglés en los programas de maestría y doctorado</t>
    </r>
    <r>
      <rPr>
        <b/>
        <sz val="12"/>
        <color theme="1"/>
        <rFont val="Arial"/>
        <family val="2"/>
      </rPr>
      <t xml:space="preserve"> </t>
    </r>
  </si>
  <si>
    <t xml:space="preserve">Se diseñaron los 3 módulos del diplomado en idioma ingles en los programas de maestría y doctorado </t>
  </si>
  <si>
    <t>Diplomado en practicas docentes en lengua extranjera - Inglés con diseño de contenidos</t>
  </si>
  <si>
    <t>Se realizaron los contenidos para el Diplomado en prácticas docentes en lengua extranjera</t>
  </si>
  <si>
    <t>Evento de formación en el contexto del Diplomado</t>
  </si>
  <si>
    <t>Se programaron 2 eventos de formación en el contexto del Diplomado, a noviembre 30 se cerró un diplomado y a diciembre 31 se culminará con el segundo evento de formación</t>
  </si>
  <si>
    <t xml:space="preserve">Microdiseños curriculares elaborados </t>
  </si>
  <si>
    <t xml:space="preserve">Se realizaron 10 microdiseños curriculares durante los eventos del Diplomado </t>
  </si>
  <si>
    <t>Programas diseñados en lenguas extranjeras que contribuyan a los programas de Educación para el Trabajo y el Desarrollo Humano - ETDH</t>
  </si>
  <si>
    <t>Se tiene el programa en lengua extranjera Español para extranjeros, diseñado</t>
  </si>
  <si>
    <t>Programa en lengua extranjera Portugués, diseñado</t>
  </si>
  <si>
    <t xml:space="preserve">El diseño del programa en lengua extranjera Portugués, aun esta en construcción, se entregará en diciembre </t>
  </si>
  <si>
    <t>Programa en lengua extranjera Español para extranjeros, diseñado</t>
  </si>
  <si>
    <t>Se realizó el diseño del programa en lengua extranjera Español</t>
  </si>
  <si>
    <t>Centro de Idiomas ITM plurilingüe en línea con metodología sincrónica</t>
  </si>
  <si>
    <t>Se cumplió con el Centro de Idiomas ITM plurilingüe en línea con metodología sincrónica</t>
  </si>
  <si>
    <t>Programa en lengua extranjera Inglés ofertado en plataforma Microsoft Teams</t>
  </si>
  <si>
    <t>Se realizó el programa en lengua extranjera inglés por la plataforma Microsott Teams</t>
  </si>
  <si>
    <t>Programa en lengua extranjera Francés ofertado en plataforma Microsoft Teams</t>
  </si>
  <si>
    <t>Se realizó el programa en lengua extranjera Fracés por la plataforma Microsott Teams</t>
  </si>
  <si>
    <t>Programa en lengua extranjera Alemán ofertado en plataforma Microsoft Teams</t>
  </si>
  <si>
    <t>Se realizó el programa en lengua extranjera Alemán por la plataforma Microsott Teams</t>
  </si>
  <si>
    <t>Programa en lengua extranjera Chino-Mandarín ofertado en plataforma Microsoft Teams</t>
  </si>
  <si>
    <t>Se realizó el programa en lengua extranjera Chino - Mandarín por la plataforma Microsott Teams</t>
  </si>
  <si>
    <t>Programa en lengua extranjera Portugués ofertado en plataforma Microsoft Teams</t>
  </si>
  <si>
    <t>Se realizó el programa en lengua extranjera Portugués por la plataforma Microsott Teams</t>
  </si>
  <si>
    <t>Semillero de idiomas para jóvenes talento ITM</t>
  </si>
  <si>
    <t>Se realizaron 2 semilleros - semillero doble titulación y semillero jóvenes investigadores</t>
  </si>
  <si>
    <t xml:space="preserve">Programa en lengua extranjera desarrollado en el contexto del semillero de idiomas para jóvenes talento ITM </t>
  </si>
  <si>
    <t>Se realizó el programa en lengua extranjera en el contexto del semillero de idiomas para jóvenes talento ITM (semillero doble titulación y semillero jóvenes investigadores)</t>
  </si>
  <si>
    <r>
      <t xml:space="preserve">Programa de español para extranjeros reconocido por el Instituto Cervantes - </t>
    </r>
    <r>
      <rPr>
        <b/>
        <sz val="12"/>
        <color theme="1"/>
        <rFont val="Arial"/>
        <family val="2"/>
      </rPr>
      <t xml:space="preserve">Etapa diagnóstica y de planeación </t>
    </r>
  </si>
  <si>
    <t>Se realizó la etapa diagnósitca y de planeación para obtener el reconocimiento del programa de español para extranjeros por parte del Instituto Cervantes</t>
  </si>
  <si>
    <t>Diagnóstico de las condiciones y requerimientos para obtener el reconocimiento del Instituto Cervantes</t>
  </si>
  <si>
    <t>Se realizó el diagnóstico de las condiciones y requerimientos para obtener el reconocimiento del Instituto Cervantes</t>
  </si>
  <si>
    <t>Hoja de ruta para obtener el reconocimiento del programa de español para extranjeros por parte del Instituto Cervantes</t>
  </si>
  <si>
    <t>Se realizó la hoja de ruta para obtener el reconocimiento del programa de español para extranjeros por parte del Instituto Cervantes</t>
  </si>
  <si>
    <t>Convenios para el fortalecimiento del Centro de Idiomas</t>
  </si>
  <si>
    <t>Se tiene el convenio con Fulbright Colombia</t>
  </si>
  <si>
    <t>Convenio con Fulbright Colombia</t>
  </si>
  <si>
    <t>Se firmó convenio con Fulbright Colombia</t>
  </si>
  <si>
    <t>Agencia de traducción y servicios lingüísticos dirigidos a público interno y externo</t>
  </si>
  <si>
    <t>Se realizaron 84 manuscritos traducidos o revisados por la Agencia de Traducción y Servicios Linguisticos</t>
  </si>
  <si>
    <t>Manuscritos traducidos o revisados por la Agencia de traducción y servicios lingüísticos</t>
  </si>
  <si>
    <r>
      <t xml:space="preserve">Centro de Idiomas certificado por organismo de acreditación internacional </t>
    </r>
    <r>
      <rPr>
        <b/>
        <sz val="12"/>
        <color theme="1"/>
        <rFont val="Arial"/>
        <family val="2"/>
      </rPr>
      <t>- Etapa diagnóstica y de planeación</t>
    </r>
  </si>
  <si>
    <t>Se realizó la etapa diagnóstica y de planeación del Centro de Idiomas certificado por organismo de acreditación internacional</t>
  </si>
  <si>
    <t xml:space="preserve">Diagnóstico de las condiciones para la acreditación del Centro de Idiomas con organismo de acreditación internacional </t>
  </si>
  <si>
    <t xml:space="preserve">Se tiene el diagnóstico de las condiciones para la acreditación del Centro de Idiomas con organismo de acreditación internacional </t>
  </si>
  <si>
    <t>Hoja de ruta para obtener la acreditación internacional del Centro de Idiomas</t>
  </si>
  <si>
    <t>Se realizó hoja de ruta para obtener la acreditación internacional del Centro de Idiomas</t>
  </si>
  <si>
    <t>Línea Estratégica 3. Responsabilidad Social para el Desarrollo Humano Sostenible</t>
  </si>
  <si>
    <t>Fortalecimiento del Fondo Editorial ITM, para el posicionamiento internacional</t>
  </si>
  <si>
    <t>Juliana Cardona Quiros</t>
  </si>
  <si>
    <t>Director Operativo Biblioteca</t>
  </si>
  <si>
    <t xml:space="preserve">Ferias del libro nacionales e internacionales </t>
  </si>
  <si>
    <t>Realización y participación en las ferias nacionales e internacionales que permitieron la visibilidad y posicionamiento de la marca ITM.</t>
  </si>
  <si>
    <t xml:space="preserve">Ferias del libro ITM </t>
  </si>
  <si>
    <t>Realización de dos versiones de la Feria Sumérgete en el Conocimiento y una versión de la Feria Gocemos del Libro, la Ciencia y la Cultura.</t>
  </si>
  <si>
    <t xml:space="preserve">Ferias del libro con participación del ITM </t>
  </si>
  <si>
    <t>Participación en ferias nacionales e internacionales.
(Ver anexo con evidencias)</t>
  </si>
  <si>
    <t>Libros ITM publicados</t>
  </si>
  <si>
    <t>Publicación de los libros impresos y electrónicos que cumplieron con los criterterios de publicación y estandares internacionales.</t>
  </si>
  <si>
    <t>Libros impresos</t>
  </si>
  <si>
    <t>Los rostros de Morfeo. Las ficciones de la no ficción: cine, imágenes y signos
Quebrar el tiempo. Filosofía y estética en el poshumanismo
Caminos de la creación digital. Arte y computación
Ecos de Eco. Aproximaciones semioestéticas al pensamiento de Umberto Eco
Cuando el corazón duele, el Arteterapia puede sanar</t>
  </si>
  <si>
    <t>Libros digitales</t>
  </si>
  <si>
    <t>Fundamentos de control estadístico de procesos para gestores y administradores tecnológicos
Puntos notables y escintores de un triángulo
Propuestas pedagógicas alrededor del lenguaje en la Educación Superior
La educación en tiempos de crisis: retos para la alfabetización digital en el siglo XXI</t>
  </si>
  <si>
    <t>Catálogo en línea actualizado</t>
  </si>
  <si>
    <t>Renovación del catálogo 360 por periodp 2021-2022</t>
  </si>
  <si>
    <t xml:space="preserve">Consolidación de la Cultura ITM, para la formación del ciudadano </t>
  </si>
  <si>
    <t>Plataforma de cultura ciudadana en entornos virtuales ITM</t>
  </si>
  <si>
    <t>Adquisición de la plataforma Eventtia, que incluye una licencia de Streamyard</t>
  </si>
  <si>
    <t>Diseño técnico de la Plataforma</t>
  </si>
  <si>
    <t>Se diseño la plataforma y los requerimientos de acuerdo con los requerimientos de los eventos de Extensión Cultural</t>
  </si>
  <si>
    <t>Plataforma cultural en funcionamiento</t>
  </si>
  <si>
    <t>Plataforma  plataforma Eventtia, que incluye una licencia de Streamyard, adquiridas y en funcionamiento</t>
  </si>
  <si>
    <t xml:space="preserve">Alianzas culturales activas de carácter nacional e internacional </t>
  </si>
  <si>
    <t>Se establecieron las alianzas que se alineaban con los objetivos del proceso para la realización de eventos culturales</t>
  </si>
  <si>
    <t>Alianzas nacionales</t>
  </si>
  <si>
    <t>Museo de Museo de Arte Moderno de Medellín - MAMM
Casa Museo Pedro Nel Gómez
Museo de Antioquia</t>
  </si>
  <si>
    <t>Alianzas internacionales</t>
  </si>
  <si>
    <t xml:space="preserve">Laboratorio de Astrofísica de Marsella de la Aix-Marseille Université en Francia
</t>
  </si>
  <si>
    <t>Eventos para la promoción cultural del ITM con proyección nacional e internacional</t>
  </si>
  <si>
    <t>Se realizaron las sesiones de los Laboratorios de Ideas y se llevaron a cabo los diferentes programas, con un importante trasformación de nombre e intencionalidades, a los cuales se realizó la debido actualización en el Sistema de Gestión de la Calidad.</t>
  </si>
  <si>
    <t>Eventos internos</t>
  </si>
  <si>
    <t xml:space="preserve">Sesiones de los Laboratorios de ideas: IngenioLab, Sostenilab, GlocalLab y Cátedra de Paz </t>
  </si>
  <si>
    <t>Eventos externos</t>
  </si>
  <si>
    <t>Sesiones de los programas
* El Parche
* Al Campus
* *#VeníTeCuento
* Letras con Vos
*El Podcast Ciencia y Cultura</t>
  </si>
  <si>
    <t>Redes en el ámbito local, regional, nacional e internacional con suscripcion vigente</t>
  </si>
  <si>
    <t>Se establecieron las redes que se alinean con los objetivos del proceso para la realización de eventos culturales y realizar acciones de impacto tanto en la comunidad ITM como la comunidad general.</t>
  </si>
  <si>
    <t>Redes locales, regionales y nacionales</t>
  </si>
  <si>
    <t>* Red de Apropiación Social del Conocimiento
* Colegio Colombiano de Bibliotecología - Ascolbi 
* Asociación de Editoriales Universitarias de Colombia -Aseuc</t>
  </si>
  <si>
    <t>Redes internacionales</t>
  </si>
  <si>
    <t>Ranking Bibliotecas para evaluación cuantitativa de los servicios, contenidos y herramientas web 2.0 de 390 bibliotecas universitarias de Latinoamérica.</t>
  </si>
  <si>
    <t>Consolidación de Campus Sostenibles ITM</t>
  </si>
  <si>
    <t>José Luis González Manosalva</t>
  </si>
  <si>
    <t>Jefe de Oficina Departamento de Ciencias Ambientales y de la Construcción</t>
  </si>
  <si>
    <t>Campañas de educación y fortalecimiento de la cultura ambiental</t>
  </si>
  <si>
    <t>Se realizaron las 4 campañas virtuales debido al confinamiento por la Pandemia</t>
  </si>
  <si>
    <t xml:space="preserve">Octubre de 2021 </t>
  </si>
  <si>
    <t>Campaña en compras sostenibles ITM</t>
  </si>
  <si>
    <t xml:space="preserve">Se realizó la campaña virtual, sin ejecución de los recursos, debido al confimaniento por la pendemia Covid </t>
  </si>
  <si>
    <t>Campaña de fortalecimiento de la estrategia Cero Papel</t>
  </si>
  <si>
    <t xml:space="preserve">Campaña de movilidad sostenible </t>
  </si>
  <si>
    <t xml:space="preserve">Campaña de plásticos de un solo uso </t>
  </si>
  <si>
    <t xml:space="preserve">Sistema de Gestión Ambiental ITM, bajo la norma NTC ISO 14001 (Campus Robledo, Fraternidad, La Floresta, Prado) </t>
  </si>
  <si>
    <t>Se logró la certificación del sistema bajo la Norma ISO 14001:2015 para los campus Robledo, Fraternidad, La Floresta y Prado</t>
  </si>
  <si>
    <t>Sistema de Gestión Ambiental ITM, bajo la norma NTC ISO 14001 - Campus Robledo</t>
  </si>
  <si>
    <t>Se logró la certificación del sistema bajo la Norma ISO 14001:2015 para el campus Robledo</t>
  </si>
  <si>
    <t>Sistema de Gestión Ambiental ITM, bajo la norma NTC ISO 14001  - Campus Fraternidad</t>
  </si>
  <si>
    <t>Se logró la certificación del sistema bajo la Norma ISO 14001:2015 para el campus Fraternidad</t>
  </si>
  <si>
    <t>Sistema de Gestión Ambiental ITM, bajo la norma NTC ISO 14001 - Campus La Floresta</t>
  </si>
  <si>
    <t>Se logró la certificación del sistema bajo la Norma ISO 14001:2015 para el campus La Floresta</t>
  </si>
  <si>
    <t>Sistema de Gestión Ambiental ITM, bajo la norma NTC ISO 14001 - Campus Prado</t>
  </si>
  <si>
    <t>Se logró la certificación del sistema bajo la Norma ISO 14001:2015 para el campus Prado</t>
  </si>
  <si>
    <t xml:space="preserve">Aplicación móvil para la movilidad sostenible en el ITM </t>
  </si>
  <si>
    <t>No se alcanzó esta meta, no fue posible conseguir el desarrollo de  la aplicación</t>
  </si>
  <si>
    <t>Aplicación móvil para la movilidad sostenible en el ITM implementada</t>
  </si>
  <si>
    <t>Medición de huella de carbono del ITM</t>
  </si>
  <si>
    <t>Se realizó la medición de la huella de carbono para el año 2020</t>
  </si>
  <si>
    <t>Diagnóstico por campus sobre la medición de la huella de carbono y medidas para alcanzar el carbono neutro</t>
  </si>
  <si>
    <t>Se realizó la medición de la huella de carbono para los campus y la medición de la huella institucional</t>
  </si>
  <si>
    <t xml:space="preserve">Estudio de factores determinantes del cambio climático en el ITM </t>
  </si>
  <si>
    <t xml:space="preserve">No se alcanzó esta meta, no fue posible realizar el contrato </t>
  </si>
  <si>
    <t xml:space="preserve">Diagnóstico por campus de factores determinantes del cambio climático en el ITM </t>
  </si>
  <si>
    <t>Equipos de medición puntual de consumos de energía en los campus del ITM</t>
  </si>
  <si>
    <t>Se desarrollaron los 3 equipos de medición de energía</t>
  </si>
  <si>
    <t xml:space="preserve">Campus Fraternidad con equipos de medición puntual de consumos de energía </t>
  </si>
  <si>
    <t>Se desarrolló un equipo de medición de energía para el campus Fraternidad</t>
  </si>
  <si>
    <t xml:space="preserve">Campus Robledo con equipos de medición puntual de consumos de energía </t>
  </si>
  <si>
    <t>Se desarrolló un equipo de medición de energía para el campus Robledo</t>
  </si>
  <si>
    <t xml:space="preserve">Campus Prado con equipos de medición puntual de consumos de energía </t>
  </si>
  <si>
    <t>Se desarrolló un equipo de medición de energía para el campus Prado</t>
  </si>
  <si>
    <t>Plan de gestión integral de residuos sólidos</t>
  </si>
  <si>
    <t>Se realiza el plan de  gestión integral de residuos sólidos</t>
  </si>
  <si>
    <t xml:space="preserve">Campus con proceso de medición de residuos sólidos </t>
  </si>
  <si>
    <t>No se realiza la contratación para la medición de los residuos sólidos</t>
  </si>
  <si>
    <t xml:space="preserve">Puntos ecológicos y de recuperación postconsumo en los Campus ITM 
</t>
  </si>
  <si>
    <t xml:space="preserve">Se compran y ubican los 40 puntos ecológicos de recuperación postconsumo en los Campus ITM </t>
  </si>
  <si>
    <t xml:space="preserve">Campus Fraternidad Medellín con puntos ecológicos y de recuperación postconsumo </t>
  </si>
  <si>
    <t xml:space="preserve">Se dota al Campus Fraternidad Medellín con puntos ecológicos y de recuperación postconsumo </t>
  </si>
  <si>
    <t xml:space="preserve">Campus Robledo con puntos ecológicos y de recuperación postconsumo </t>
  </si>
  <si>
    <t xml:space="preserve">Se dota al Campus Robledo con puntos ecológicos y de recuperación postconsumo </t>
  </si>
  <si>
    <t xml:space="preserve">Campus Floresta con puntos ecológicos y de recuperación postconsumo </t>
  </si>
  <si>
    <t xml:space="preserve">Se dota al Campus Floresta con puntos ecológicos y de recuperación postconsumo </t>
  </si>
  <si>
    <t xml:space="preserve">Campus Prado con puntos ecológicos y de recuperación postconsumo </t>
  </si>
  <si>
    <t xml:space="preserve">Se dota al Campus Prado con puntos ecológicos y de recuperación postconsumo </t>
  </si>
  <si>
    <t>Campañas de separación en la fuente</t>
  </si>
  <si>
    <t xml:space="preserve">Se realiza evento sobre residuos sólidos </t>
  </si>
  <si>
    <t>Eventos de valoración de residuos</t>
  </si>
  <si>
    <t>Se realiza un evento virtual con la Universidad Tecnológica de Mineral de la Reforma, el municipio del mismo nombre y la SEMARNAT México</t>
  </si>
  <si>
    <t>Equipos para reciclaje de polimeros construídos   con miras a crear cultura de separación en la fuente</t>
  </si>
  <si>
    <t>No se logra realizar el contrato para la elaboración de los equipos</t>
  </si>
  <si>
    <t xml:space="preserve">Estudio de gases de efecto invernadero en los Campus del ITM </t>
  </si>
  <si>
    <t xml:space="preserve">Se realiza el estudio de gases de efecto invernadero en los Campus del ITM </t>
  </si>
  <si>
    <t>Diagnóstico por campus de  gases de efecto invernadero</t>
  </si>
  <si>
    <t>Se realiza el diagnóstico por campus de  gases de efecto invernadero</t>
  </si>
  <si>
    <t xml:space="preserve">Inventario de fauna y flora en los Campus del ITM </t>
  </si>
  <si>
    <t xml:space="preserve">No se realiza el inventario de fauna y flora en los Campus del ITM </t>
  </si>
  <si>
    <t xml:space="preserve">Caracterización de fauna y flora en los Campus del ITM </t>
  </si>
  <si>
    <t xml:space="preserve">No se logra realizar el contrato para el inventario de fauna y flora en los Campus del ITM </t>
  </si>
  <si>
    <r>
      <t>Mapa de conectividad ecológica de los diferentes Campus del ITM -</t>
    </r>
    <r>
      <rPr>
        <b/>
        <sz val="12"/>
        <color theme="1"/>
        <rFont val="Arial"/>
        <family val="2"/>
      </rPr>
      <t xml:space="preserve"> Etapa 1 Estudios</t>
    </r>
  </si>
  <si>
    <t>Se realiza el estudio Mapa de conectividad ecológica de los diferentes Campus del ITM - Etapa 1 Estudio</t>
  </si>
  <si>
    <t>Estudio de conectividad ecológica de los Campus del ITM</t>
  </si>
  <si>
    <t>Se realiza el Mapa de conectividad ecológica de los diferentes Campus del ITM - Etapa 1 Estudio</t>
  </si>
  <si>
    <t>Fortalecimiento del Centro de Laboratorios, de cara a los procesos misionales del ITM, con enfoque a las nuevas tecnologías</t>
  </si>
  <si>
    <t xml:space="preserve">Jhon Fredy Martínez Gómez </t>
  </si>
  <si>
    <t>Profesional Universitario - Laboratorios</t>
  </si>
  <si>
    <t xml:space="preserve">Talleres y laboratorios actualizados tecnológicamente  </t>
  </si>
  <si>
    <t>Se actualizaron los talleres y laboratorios tecnologicamente</t>
  </si>
  <si>
    <t xml:space="preserve">Diciembre de 2021 </t>
  </si>
  <si>
    <t xml:space="preserve">Facultad de Artes y Humanidades con Talleres y laboratorios actualizados tecnológicamente </t>
  </si>
  <si>
    <t>Ya se encuentra ejecutado y cumplimiento a satisfacción</t>
  </si>
  <si>
    <t xml:space="preserve">Facultad de Ciencias Económicas y Administrativas con talleres y laboratorios actualizados tecnológicamente  </t>
  </si>
  <si>
    <t>Implementación del Centro de Recursos para el Aprendizaje y la Investigación ITM – CRAI</t>
  </si>
  <si>
    <t>Centros de Recursos para el Aprendizaje y la Investigación ITM - Etapa 1 adecuación campus Robledo</t>
  </si>
  <si>
    <t>Con base en el presupuesto asignado se procedió con el ärea de Servicios Generales a contratar algunas adecuaciones del espacios de la biblioteca Robledo</t>
  </si>
  <si>
    <t>Biblioteca de campus Robledo. Diseño e intervención de espacios físicos con fines de mejoramiento.</t>
  </si>
  <si>
    <t>Con el Área de Servicios Generales se realizó la contratación para la intervención de espacios de la Biblioteca Robledo con: la adquisición de mobiliario, la pintura en tono claro de las estanterías de los libros, el levntamiento del tapete, y la instalación de elementos de señalización. 
(Ver anexo con evidencias)</t>
  </si>
  <si>
    <t>Biblioteca de campus Robledo. Actualización de equipos.</t>
  </si>
  <si>
    <t>Adquisición de equipos de computo en un proceso conjunto con el Departemento de Sistemas</t>
  </si>
  <si>
    <t>Material bibliográfico físico y electrónico</t>
  </si>
  <si>
    <t>Adquisición de material bibliográfico acorde con las necesidades de las diferentes partes interesadas</t>
  </si>
  <si>
    <t>Material bibliográfico físicos adquirido</t>
  </si>
  <si>
    <t xml:space="preserve">Realización de la convoatoria para adquisición de material bibliográfico físicos y ejecución del proceso de contratación  (Ver listado con evidencias) </t>
  </si>
  <si>
    <t>Material bibliográfico digitales adquirido</t>
  </si>
  <si>
    <t xml:space="preserve">Realización de la convoatoria para adquisición de material bibliográfico y ejecución del proceso de contratación con diferentes proveedores que cubrieron la necesidad (Ver listado con evidencias) </t>
  </si>
  <si>
    <t xml:space="preserve">Bases de datos de alto impacto con suscripción vigente </t>
  </si>
  <si>
    <t>Renovación de las bases de datos de alto impacto que satisfacen las necesidades de aprendizaje  y de investigación.</t>
  </si>
  <si>
    <t>Bases de datos de alto impacto consorciadas</t>
  </si>
  <si>
    <t>Gestión de adquisición de las bases de datso del Consorcio Colombia 
Oxford University
Springer
Science Direct
Scopus
Sage
Booklick Deluxe</t>
  </si>
  <si>
    <t>Bases de datos de alto impacto agregadoras</t>
  </si>
  <si>
    <t>Gestión para la renovación de las bases de datos.
IEEE
EBSCO
AMBIENTALEX
E_Libro
WEB OF SCIENCE
PROQUEST</t>
  </si>
  <si>
    <t>No se identifica expresamente el logro con los recursos del plan de fomento MEN 2019. Tenerlo en cuenta para el seguimiento a enviar al MEN</t>
  </si>
  <si>
    <t>Se logro la participación de 30 estudiantes en el marco de 14 eventos, fortaleciendo el proceso de investigación Formativa</t>
  </si>
  <si>
    <t>Estudiantes participantes en encuentros de Semilleros de Investigación </t>
  </si>
  <si>
    <t>En el marco de los eventos, se logro asistir a 14 eventos de los cuales tuvimos una participación de 30 estudiantes y 8 docentes en los cuáles se llevaron a cabo 33 ponencias</t>
  </si>
  <si>
    <t>Eventos con participación y/o creación</t>
  </si>
  <si>
    <t>Las 3 REDES donde nos encontramos gestionando acciones para el procesos de Investigación Formativa son REDCOLSI, RIE RED DE SEMILLEROS ESCOLAR Y SEMILLEROS EN RED, además se viene haciendo gestiones con el CTA para el programa ONDAS</t>
  </si>
  <si>
    <t>Redes con participación de estudiantes</t>
  </si>
  <si>
    <t>Desde las gestión de las REDES se identificación varias que permiten articular los procesos de investigación formativa, es por ello que las 3 REDES donde se gestiono acciones con REDCOLSI, donde participo en XX Encuentro de Semilleros con la participación de 11 Semilleros y 21 estudiantes como ponentes, tambien se hicieron gestiones con RIE (RED DE INVESTIGACIÓN ESCOLAR) con esta red se participo en reuniones y en la asistencia al evento "La práctica pedagógica Paulo Freire" y la tercera SEMILLEROS EN RED, con esta red se esta gestando un evento en articulación con Ruta N para el año 2022</t>
  </si>
  <si>
    <t>Redes, convenios u observatorios con participación y/o creación</t>
  </si>
  <si>
    <t>Se construye el plan de mejoramiento, formato solicitado por Minciencias para ser reconocido como Centro de Ciencia</t>
  </si>
  <si>
    <t>Plan de mejoramiento para las condiciones no cumplidas según la matriz de requerimientos realizada en 2020</t>
  </si>
  <si>
    <t>Se logra hacer la revisión de toda la documentación que exige Minciencias para ser reconocido como actor del sistema de CTI, obtener los documentos que se requieren diligenciar para la postulación, además se construye el diagnóstico que permite evidenciar las condiciones con las que cuenta el proceso frente a las exigidas y por último se contruye el informe general para la autoevaluación que se requiere aplicar y el plan de mejoramiento del proceso</t>
  </si>
  <si>
    <t>Proceso de investigación formativa - Formación en Investigación ITM bajo condiciones para postularse como Centro de Ciencias ante Min Ciencias</t>
  </si>
  <si>
    <t>Estos 3 cursos de formación se llevaron a cabo durante el primer semestre y no se logro la meta porque no coincidieron los tiempos con Sapiencia para la oferta de los mismos en el mes de noviembre.</t>
  </si>
  <si>
    <t>Cursos de formación de fortalecimiento general en investigación </t>
  </si>
  <si>
    <t>De los 61 cursos realizados 58 cursos fueron ejecutados por los jovenes investigadores y/o jovenes talento del ITM, articulando la estrategia Ciclos de Formación con Jovenes Talento</t>
  </si>
  <si>
    <t>Cursos de formación de fortalecimiento técnico dictados por Jóvenes Investigadores y/o jóvenes talento</t>
  </si>
  <si>
    <t>Se realizaron 61 cursos de formación enfocados al desarrollo de habilidades investigativas, estos cursos contaron con la participación de 373 personas</t>
  </si>
  <si>
    <t>Cursos de formación continua para el fortalecimiento de habilidades investigativas diseñados</t>
  </si>
  <si>
    <t>Se lrealizaron 61 ciclos de formación durante el año en curso, articulando docentes, jovenes investigadores, estudiantes y egresados</t>
  </si>
  <si>
    <t>Ciclos de formación en investigación 4.0, para el fortalecimiento de habilidades investigativas, enfocados en la 4RI</t>
  </si>
  <si>
    <t>El programa jovenes TALENTO Investigadores ITM, cumple la meta en 96, cada vez que la estrategia suma los estudiantes seleccionados de jovenes investigadores y además los estudiantes adscritos a los proyectos de fortalecimiento de los grupos de investigación</t>
  </si>
  <si>
    <t>Estudiantes de pregrado y/o posgrado vinculados como jóvenes (TALENTO) investigadores ITM a los grupos investigación</t>
  </si>
  <si>
    <t xml:space="preserve">Se llevo a cabo la convocatorias de Jovenes Investigadores ITM con la participación de 124 estudiantes de pregrado, posgrado y egresados, de los cuales 60 quedan seleccionados. </t>
  </si>
  <si>
    <t>Convocatoria para la vinculación de jóvenes investigadores ITM</t>
  </si>
  <si>
    <t>Se suplieron la totalidad de las plazas del programa Jovenes Investigadores ITM, además de la articulación con los proyectos de fortalecimiento de los grupos de Investigación ITM y se culmino el proceso a cabalidad</t>
  </si>
  <si>
    <t>Plazas para jóvenes investigadores ITM, con aplicación en el sector social y productivo, para la formulación de proyectos de investigación aplicados a organizaciones, entidades gubernamentales, comunidades y territorios</t>
  </si>
  <si>
    <t>Se llevaron a cabo las 2 convocatorias que estaban proyectadas una para cada semestre donde se conto con la participación de los docentes postulando los semilleros de investigación de Ciencia, Arte y Cultura que tiene como foco los niveles precedentes</t>
  </si>
  <si>
    <t>Convocatoria para la creación de semilleros de “Ciencia, Arte y Cultura”</t>
  </si>
  <si>
    <t>Se terminó con 3 semilleros de Ciencia, Arte y Cultura de enero a diciembre, no se logra la meta del 4 semilleros por temas administrativos y conto con la participación de 15 estudiantes de los niveles precedentes</t>
  </si>
  <si>
    <t>Semilleros de Ciencia, Arte y Cultura enfocado a los niveles precedentes</t>
  </si>
  <si>
    <t>Se llevaron a cabo las 2 convocatorias que estaban proyectadas una para cada semestre donde se conto con la participación de los docentes postulando los semilleros de investigación "ITM en mi Barrio"</t>
  </si>
  <si>
    <t>Convocatoria para la creación de semilleros del "ITM en mi Barrio"</t>
  </si>
  <si>
    <t>Se culmino con 3 semilleros "ITM en mi Barrio" llevados cabo desde la Facultad de Ciencias Económicas y Administrativas y conto con la participación de 40 estudiantes desde enero a diciembre</t>
  </si>
  <si>
    <t>Semilleros del "ITM en mi Barrio" para la generación de conocimiento pertinente a la producción y cultura urbano-campesina, en los barrios, corregimientos y municipios de Antioquia</t>
  </si>
  <si>
    <t>Se llevaron a cabo las 2 convocatorias que estaban proyectadas una para cada semestre donde se conto con la participación de los docentes postulando los semilleros de investigación en el campus</t>
  </si>
  <si>
    <t xml:space="preserve">Convocatoria para la creación de semilleros de investigación  en los Campus  ITM </t>
  </si>
  <si>
    <t>Se finalizo con 80 semilleros de investigación en el campus se proyectan continuar de enero a diciembre, adicional se exppone que se cumple la meta por encima, cada vez que estos semilleros de investigación son los que tradiconalmente se llevan a cabo en la institución y se obtuvo una participación de estudiantes de 1187</t>
  </si>
  <si>
    <t>Semilleros de Investigación en los Campus  ITM enfocados en las industrias creativas, la 4RI y/o programas de pregrado-posgrado</t>
  </si>
  <si>
    <t>Se llevaron a cabo las 2 convocatorias que estaban proyectadas una para cada semestre donde se conto con la participación de los docentes postulando los semilleros de investigación 4RI</t>
  </si>
  <si>
    <t>Convocatoria para la creación de semilleros de innovación enfocados en las industrias creativas y la 4RI</t>
  </si>
  <si>
    <t>Se finalizo con 10 semilleros de Innovación en industrias creativas y la 4RI de enero a diciembre, adicional la meta se vio afectada por los temas de pandemia a pesar que se implementaron las estrategias virtuales en los semilleros, así mismo es importante resaltar que se conto con la participación de 127 estudiantes.</t>
  </si>
  <si>
    <t>Semilleros de innovación enfocados en las industrias creativas y la 4RI</t>
  </si>
  <si>
    <t>Vicerrector de Investigación y Extensión</t>
  </si>
  <si>
    <t xml:space="preserve">Eduard Alberto García Galeano </t>
  </si>
  <si>
    <t>Fortalecimiento de habilidades investigativas en la cultura 4.0</t>
  </si>
  <si>
    <t xml:space="preserve">Línea Estratégica 2. Investigación para la Innovación Transferencia </t>
  </si>
  <si>
    <t>El proyecto SmartCampus -etapa 1, fue seleccionado para financiación en la convocatoria y aprobado por el OCAD para la asiganción de recursos</t>
  </si>
  <si>
    <t xml:space="preserve">Proyecto elegible para financiación con potencial en colaboración con el Centro de la cuarta revolución industrial </t>
  </si>
  <si>
    <t>El proyecto SmartCampus -etapa 1, se en marca en los temas de interés del Centro para la Cuarta Revolución Industrial, luego de su presentación ante el director se inicia proceso para la elaboración de convenio que permita la colaboración para su ejecución</t>
  </si>
  <si>
    <t>Proyecto formulado con potencial de colaboración con el Centro de la cuarta revolución industrial</t>
  </si>
  <si>
    <t>Proyecto formulado y presentado a convocatoria externa</t>
  </si>
  <si>
    <r>
      <t>Proyectos de Investigación desarrollados con el Centro de la cuarta revolución industrial -</t>
    </r>
    <r>
      <rPr>
        <b/>
        <sz val="12"/>
        <color theme="1"/>
        <rFont val="Arial"/>
        <family val="2"/>
      </rPr>
      <t xml:space="preserve"> Etapa de formulación </t>
    </r>
  </si>
  <si>
    <t xml:space="preserve">Esta meta no se pudo cumplir, dado que la convocatoria no fue realizada. Esto debido a que en el moemnto de disponibilidad de los recursos (octubre) , la insitución se encontraba en el proceso para la elección del nuevo rector, y ya no se contaba con el tiempo para discutir, socializar y realizar la convocatoria </t>
  </si>
  <si>
    <t>Proyectos elegibles para financiación</t>
  </si>
  <si>
    <t>Términos de Referencia para el desarrollo de la convocatorio proyectados</t>
  </si>
  <si>
    <t>Terminos de referencia proyectados</t>
  </si>
  <si>
    <t>La primera convocatoria se realizó en diciembre de 2020, pero la formalización de los proyectos se realizó en el primer semestre de 2021. 
Así mismo, se planeo realizar la convocatoria en 2021 para los proyectos que se formalizarían en 2022; sin embargo, dado que la disponibildiad de recursos se obtuvó al final del año y teniendo en cuenta el tiempo requerido para su realización, se aplazó para el 2022</t>
  </si>
  <si>
    <r>
      <t xml:space="preserve">Convocatorias de I+D+i+C en
temas de la Cuarta Revolución
Industrial - </t>
    </r>
    <r>
      <rPr>
        <b/>
        <sz val="12"/>
        <color rgb="FF00B0F0"/>
        <rFont val="Arial"/>
        <family val="2"/>
      </rPr>
      <t>Plan de Fomento MEN 2021</t>
    </r>
  </si>
  <si>
    <t>Cumplimiento de criterios de las tres revistas, postuladas a indexación en la convocatoria 910 de Minciencias</t>
  </si>
  <si>
    <t>Revistas que cumplen el criterio de impacto para su sometimiento a evaluación para indexación en Publindex</t>
  </si>
  <si>
    <t>2 números de la revista Trilogía Ciencia, Tecnología y Sociedad publicados en 2021</t>
  </si>
  <si>
    <t>Revista Trilogía publicada, cumpliendo criterios establecidos por Publindex</t>
  </si>
  <si>
    <t>3 números de la revista CEA publicados en 2021</t>
  </si>
  <si>
    <t>Revista CEA publicada, cumpliendo criterios establecidos por Publindex</t>
  </si>
  <si>
    <t>3 números de la revista Tecnológicas publicados en 2021</t>
  </si>
  <si>
    <t>Revista TecnoLógicas publicada, cumpliendo criterios establecidos por Publindex</t>
  </si>
  <si>
    <t>Las tres revistas científicas fueron sometidas a evaluación para indexación en Publindex, en la convocatoria 910 de Minciencias</t>
  </si>
  <si>
    <t>Revistas indexadas (sometidas) al índice bibliográfico nacional Publindex</t>
  </si>
  <si>
    <t>Se realiza la actualización en 12 índices internacionales, y la inclusión de las revistas CEA y Trilogía en los íncides Latindex y Scielo, para un total de 12 procesos</t>
  </si>
  <si>
    <t>Procesos de actualización o indexación en bases de datos o índice internacionales tramitadas</t>
  </si>
  <si>
    <t>Es una meta de mantenimiento, se presenta el listado actualizado</t>
  </si>
  <si>
    <t>Lista de índices internacionales de interés para cada revista, identificados, caracterizados y priorizados</t>
  </si>
  <si>
    <t>Se realizaron los procesos de actualización de indexación para las tres revistas científicas del ITM</t>
  </si>
  <si>
    <t>Revistas indexadas en bases de datos bibliográficas o índices internacionales</t>
  </si>
  <si>
    <t>Se realizó la postulación de las tres revistas científicas a la base de datos citacional Web of Science</t>
  </si>
  <si>
    <t xml:space="preserve">Revista con solicitud tramitada </t>
  </si>
  <si>
    <t>Se presenta el informe de autoevaluación para las tres revistas científicas del ITM</t>
  </si>
  <si>
    <t>Informe de autoevaluación frente al cumplimiento de criterios mínimos para indexación en Scopus y WoS</t>
  </si>
  <si>
    <t>Revistas ITM sometidas a bases de datos citacionales internacionales - (Medición número de sometimientos)</t>
  </si>
  <si>
    <t>Gestión de pagao de publicación para 23 Articulos de acceso abiero categoría Q1 y Q2</t>
  </si>
  <si>
    <t>Articulos gestionados para pago de publicación</t>
  </si>
  <si>
    <t>Se formuló y realizo el curso Herramientas de publicación y visibilidad para la investigación – retos de la publicación en acceso abierto, que contó con la participación de 24 miembros de la comunidad. El curso se repetira en los años siguientes</t>
  </si>
  <si>
    <t xml:space="preserve">Cursos de capacitación sobre acceso abierto </t>
  </si>
  <si>
    <t xml:space="preserve">23 Articulos de acceso abiero categoría Q1 y Q2 publicados </t>
  </si>
  <si>
    <t>Articulos publicados TOP financiados</t>
  </si>
  <si>
    <t>Se publicó la lista de proyectos elegibles, con 12 proyectos a financiar, de los cuales 8 cuentan con participación del ITM</t>
  </si>
  <si>
    <t>Lista de proyectos elegibles para financiación</t>
  </si>
  <si>
    <t>Se presentaron 17 proyectos con participación de investigadores del ITM</t>
  </si>
  <si>
    <t>Proyectos presentados a la convocatoria con participación del ITM</t>
  </si>
  <si>
    <t>Se realizó convocatoria conjunta con IES del G8+ITM, Gobernación de Antioquía y Ruta N</t>
  </si>
  <si>
    <t>Términos de referencia publicados</t>
  </si>
  <si>
    <t>Convocatoria de la agenda regional G8+1</t>
  </si>
  <si>
    <t>Convocatoria de proyectos de I+D+i
+C con el sector empresarial y
social</t>
  </si>
  <si>
    <t>Se elabora matriz de cumplimiento de condiciones para los  actores caracterizados</t>
  </si>
  <si>
    <t>Estudio para el cumplimiento de condiciones</t>
  </si>
  <si>
    <t>Se presenta la caracterización de dos unidades para ser reconocidas como actores. El Museo de Ciencias Naturales, que por recomendación de Minciencias debería presentarse nuevamente para ser reconocido, el CTIC para ser reconocido como OTRI</t>
  </si>
  <si>
    <t>Caracterización de potencial de actores para el reconocimiento por parte de Minciencias</t>
  </si>
  <si>
    <t>Se presenta un mapa de unidades del ITM con potencial de presentarse para ser reconocido como actor del SNCTI, se incluye 1 OTRI, 1 Centro de Ciencia, 1 Centro de Investigación y 1 Centro de Desarrollo Tecnológico e Innovación</t>
  </si>
  <si>
    <t>Identificación actores potenciales para el reconocimiento por parte de Minciencias</t>
  </si>
  <si>
    <t>Se incluye la presentación del Museo de Ciencias Naturales de la Salle,  para ser reconocido como Centro de Ciencia y con reconocimiento aprobado por 5 años, y del CTIC como OTRI</t>
  </si>
  <si>
    <t>Estudios para la creación de actores reconocidos por MinCiencias</t>
  </si>
  <si>
    <t xml:space="preserve">Proyecto presentado a convocatoria regalías </t>
  </si>
  <si>
    <t xml:space="preserve">Proyectos presentados a convocatorias de entidades externas </t>
  </si>
  <si>
    <t>Proyecto formulado para la presentación en convocatoria externa</t>
  </si>
  <si>
    <t>Proyectos formulados para presentación a convocatorias externas por el Centro de Ciencias</t>
  </si>
  <si>
    <t>2 Proyectos formulados y presentado con la participación del Centro de Ciencias -  Museo de Ciencias Naturales de la Sallle</t>
  </si>
  <si>
    <r>
      <t xml:space="preserve">Proyectos de actores reconocidos por MinCiencias en convocatorias externas - </t>
    </r>
    <r>
      <rPr>
        <b/>
        <sz val="12"/>
        <color theme="1"/>
        <rFont val="Arial"/>
        <family val="2"/>
      </rPr>
      <t xml:space="preserve">Etapa de presentación de un proyecto
</t>
    </r>
  </si>
  <si>
    <t>Dos convenios firmados con Camareta, INDER y Petrocas. 10 Convenios específicos asociados a proyectos aprobados en convocatorias, en los que se estableció asociación con entidades del sector productivo o de servicios, y que se proyectaba firmar en 2021, no lograron ser firmados por retraso de envío de minutas de las entidades financiadoras, estos son 3 de la convocatoria Minciencias 890, 4 de otras convocatorias Minciencias y 3 de convocatoria G8+1</t>
  </si>
  <si>
    <t>Convenios específicos para el desarrollo de  proyectos de investigación establecidos con entidades del sector productivo o entes nacionales</t>
  </si>
  <si>
    <t>Se establece convenio con la Corporación CORNARE, para el desarrollo de Actividades de CTeI en el marco del problema de atropellamiento de Fauna</t>
  </si>
  <si>
    <t>Convenios de cooperación para el desarrollo de actividades de CTEI establecidos con entidades del sector productivo o entes nacionales</t>
  </si>
  <si>
    <t>Se finaliza con tres convenios formalizados. 
10 convenios que se esperaba firmar con entidades del sector productivo o de servicios, asociados a proyectos aprobados en convocatorias públicas, no lograron ser formalizados por retraso en el envío de minutas por parte de las enidades financiadoras</t>
  </si>
  <si>
    <t xml:space="preserve">Convenios de investigación activos con el sector productivo y entes nacionales </t>
  </si>
  <si>
    <t>2 convenios en el marco de convocatoria ITM 2019, 2 de convocatoria G8+ITM (corte 1), 6 de proyectos Miniciencias, 3 de convoatorias de  otras IES - Externos, 4 de proyectos de capacidad Instalada y 1 de Sapiencia. Se adjuntan evidencias de convenios o contratos. 
30 contratos/convenios de proyectos aprobados por convocatoria, que se habían proyectado como parte de esta meta, no fueron formalizados, debido a retrasos en el envío o en la respuesta de revisión de las entidades externas: 20 proyectos de convocatoria 890 de Minciencias, 5 de otras convocatorias de la misma entidad y 5 de convocatoria G8+ITM, estos últimos se encuentran en proceos de firmas y quedarán legalizados al finalizar enero de 2022. Se presenta el listado de proyectos como evidencia</t>
  </si>
  <si>
    <t xml:space="preserve">Contratos o convenios de co-financiación por entidades externas formalizados </t>
  </si>
  <si>
    <t>13 proyectos de convocatoria para el fortalecimiento de grupos en el marco de la 4Ri y 11 de capacidad instalada con financiación exclusiva del ITM</t>
  </si>
  <si>
    <t>Proyectos de  I+D+i+C financiados por el ITM para el fortalecimiento de capacidades internas de los grupos de investigación</t>
  </si>
  <si>
    <t>Proyectos nuevos, registrados en la Dirección de Investigaciones, es decir que inician ejecución en 2021, que cuentan  con financiación en recursos frescos o en especie de otras entidades. Para los casos de proyectos en que ITM es el ejecutor principal se presentan actas de inicio, para otros casos, convenios firmados con las entidades.  Son 4 proyectos convocatoria ITM 2019, 2 de convocatoria G8+ITM (corte 1), 4 proyectos de otras IES, 3 de capacidad instalada y 11 de Minciencias, dos grupos de cuatro proyectos cada uno son desarrollados en el marco de un mismo programa de investitgación (80740-731-2020, 80740-178-2020)</t>
  </si>
  <si>
    <t>Proyectos de  I+D+i+C financiados por el ITM que incluyan cofinanciación de entidades externas</t>
  </si>
  <si>
    <t>Proyectos presentados a convocatorias externas. Se presenta como evidencia la carta de presentación firmado por el representante legal de la institución.</t>
  </si>
  <si>
    <t>Proyectos de I+D+i+C  presentados a convocatorias de financiación de entidades externas</t>
  </si>
  <si>
    <t>75 convocatorias para proyectos y becas identificadas y socializadas a través de correo electrónico. Se presenta la evidencia de las socializaciones realizadas</t>
  </si>
  <si>
    <t>Convocatorias identificadas y socializadas con la comunidad ITM</t>
  </si>
  <si>
    <t>Proyectos nuevos, registrados en la Dirección de Investigaciones, es decir que inician ejecución en 2021, que cuentan  con financiación en recursos frescos o en especie de otras entidades. 
Se reporta el registro de 24 proyectos, con la siguiente distribución: Son 4 proyectos convocatoria ITM 2019, 2 de convocatoria G8+ITM (corte 1), 4 proyectos de otras IES, 3 de capacidad instalada y 11 de Minciencias, dos grupos de cuatro proyectos cada uno son desarrollados en el marco de un mismo programa de investitgación (80740-731-2020, 80740-178-2020)
El cumplimiento de la meta se vió afectado, dado que no se dió inicio a 31 proyectos aprobados en convocatorias Minciencias, cuya formalización se tenía proyectada para el año 2021, pero no se realizó porque la entidad (el Ministerio de CTI) presentó un alto retraso en estos procesos. Se adjunta lista de proyectos por formalizar, que se habían proyectado iniciar</t>
  </si>
  <si>
    <t>Proyectos de I+D+i+C financiados o
cofinanciados con recursos
externos</t>
  </si>
  <si>
    <t>Fortalecimiento de la investigación para la innovación transformativa</t>
  </si>
  <si>
    <t xml:space="preserve">Se adjunta Plan de mejoramiento formulado </t>
  </si>
  <si>
    <t>Plan de mejoramiento formulado</t>
  </si>
  <si>
    <t xml:space="preserve">Se adjunta Matriz de cumplimiento de requisitos de la Red TELESCOPI para la obtención de reconocimiento nacional e internacional </t>
  </si>
  <si>
    <t xml:space="preserve">Matriz de cumplimiento de requisitos de la Red TELESCOPI para la obtención de reconocimiento nacional e internacional </t>
  </si>
  <si>
    <t xml:space="preserve">Se adjunta Matriz de cumplimiento de requisitos bajo la Norma UNE 166006   </t>
  </si>
  <si>
    <t>Matriz de cumplimiento de requisitos bajo la Norma UNE 166006 </t>
  </si>
  <si>
    <t>Se entrega el Centro de vigilancia tecnológica e inteligencia competitiva bajo la Norma UNE 166006 y en condiciones para alcanzar el reconocimiento nacional e internacional por la Red TELESCOPI</t>
  </si>
  <si>
    <t>Centro de vigilancia tecnológica e inteligencia competitiva bajo la Norma UNE 166006 y en condiciones para alcanzar el reconocimiento nacional e internacional por la Red TELESCOPI</t>
  </si>
  <si>
    <t xml:space="preserve">Se adjunta Plan de mejoramiento OTRI formulado </t>
  </si>
  <si>
    <t>Plan de mejoramiento OTRI formulado</t>
  </si>
  <si>
    <t xml:space="preserve">Se adjunta Matriz de cumplimiento de requisitos para el reconocimiento como actor del ecosistema tipo OTRI ante Min Ciencias </t>
  </si>
  <si>
    <t>Matriz de cumplimiento de requisitos para el reconocimiento como actor del ecosistema tipo OTRI ante Min Ciencias</t>
  </si>
  <si>
    <t xml:space="preserve">Se entrega el Centro de Emprendimiento, Proyecto de Transferencia, Innovación y Desarrollo de Conocimiento - CTIC, con condiciones para el reconocimiento como actor del ecosistema tipo OTRI ante Min Ciencias. El otro año se pretende someter al proceso de reconocimiento </t>
  </si>
  <si>
    <t>Centro de Emprendimiento, Proyecto de Transferencia, Innovación y Desarrollo de Conocimiento - CTIC, con condiciones para el reconocimiento como actor del ecosistema tipo OTRI ante Min Ciencias</t>
  </si>
  <si>
    <t>1.  Creame empaques 
2. Creame valvulas 
3. TECNOVA
4. ASERTIVOS
5. Creame sistema 
6. Creame SPIN
7. U de A
8.Haceb
9. Convenio-CREAME-ITM -IA
10. Convenio Sapiencia</t>
  </si>
  <si>
    <t>Alianzas formalizadas para el desarrollo de proyectos en el marco de redes nacionales e internacionales con suscripción vigente</t>
  </si>
  <si>
    <t xml:space="preserve">Se adjunta Caracterización de oportunidades en consonancia a capacidades institucionales, para la  financiación en convocatorias nacionales e internacionales en el marco de redes de I+D+i </t>
  </si>
  <si>
    <t>Caracterización de oportunidades en consonancia a capacidades institucionales, para la  financiación en convocatorias nacionales e internacionales en el marco de redes de I+D+i</t>
  </si>
  <si>
    <t>Proyectos en el marco de redes nacionales e internacionales con suscripción vigente</t>
  </si>
  <si>
    <t>Se adjunto carpeta  con evidencas de los conversatorios en ciencia, tecnología e innovación   ( Informe, lista de asistencia, e-card)</t>
  </si>
  <si>
    <t xml:space="preserve">Conversatorios en ciencia, tecnología e innovación </t>
  </si>
  <si>
    <t>Se adjunto informe con evidencas del evento central de catedra de innovación  ( Informe, lista de asistencia, e-card)</t>
  </si>
  <si>
    <t xml:space="preserve">Evento central </t>
  </si>
  <si>
    <t>Se adjunto carpeta  con evidencas de los talleres de sensibilización en emprendimiento, ciencia, tecnología e innovación  ( Informe, lista de asistencia, e-card)</t>
  </si>
  <si>
    <t xml:space="preserve">Talleres de sensibilización en emprendimiento, ciencia, tecnología e innovación  </t>
  </si>
  <si>
    <t xml:space="preserve">9 Talleres de sensibilización en emprendimiento, ciencia, tecnología e innovación; 1 evento central y 10 conversatorios en ciencia, tecnología e innovación </t>
  </si>
  <si>
    <t>Cátedra de Innovación ITM</t>
  </si>
  <si>
    <t xml:space="preserve">Se adjunta proyectos con componente de gestión tecnológica formulados con el acompañamiento de CTIC </t>
  </si>
  <si>
    <t xml:space="preserve">Proyectos con componente de gestión tecnológica formulados con el acompañamiento de CTIC </t>
  </si>
  <si>
    <t>Se adjunta el inventario de activos de conocimiento por grupo de investigación</t>
  </si>
  <si>
    <t xml:space="preserve">Inventario de activos de conocimiento por grupo de investigación </t>
  </si>
  <si>
    <t xml:space="preserve">Se adjuntan Convocatorias y oportunidades de proyectos con componente de gestión tecnológica identificadas y socializadas a la comunidad ITM </t>
  </si>
  <si>
    <t>Convocatorias y oportunidades de proyectos con componente de gestión tecnológica identificadas y socializadas a la comunidad ITM</t>
  </si>
  <si>
    <t>Se adjunta evidencia de los proyectos presentados en convocatorias nacionales e internacionales para la gestión de CTIE</t>
  </si>
  <si>
    <t>Proyectos presentados en convocatorias nacionales e internacionales para la gestión de CTIE</t>
  </si>
  <si>
    <t xml:space="preserve">Se adjunta informe  de los proyectos de emprendimiento naranja y en tecnologías 4.0 seleccionados para acompañamiento </t>
  </si>
  <si>
    <t xml:space="preserve">Proyectos de emprendimiento naranja y en tecnologías 4.0 seleccionados para acompañamiento </t>
  </si>
  <si>
    <t xml:space="preserve"> Se adjunta los términos de referencia de convocatoria</t>
  </si>
  <si>
    <t xml:space="preserve">Términos de referencia </t>
  </si>
  <si>
    <t>Se adjunta informe de resultados de la convocatoria economía naranja e industrias 4.0</t>
  </si>
  <si>
    <t>Convocatorias de emprendimiento naranja y en tecnologías 4.0</t>
  </si>
  <si>
    <t>Se adjunto carpeta  con evidencas del evento central de economia naranja ( Informe, lista de asistencia, e-card)</t>
  </si>
  <si>
    <t>Evento central de economía naranja</t>
  </si>
  <si>
    <t xml:space="preserve">Se adjunta informe con las iniciativas innovación y el emprendimiento caracterizadas </t>
  </si>
  <si>
    <t>Iniciativas innovación y el emprendimiento caracterizadas</t>
  </si>
  <si>
    <t xml:space="preserve">Se adjunta informe y listado de asistencia con los  Miembros de la comunidad ITM capacitados en  innovación y el emprendimiento naranja   </t>
  </si>
  <si>
    <t>Miembros de la comunidad ITM capacitados en  innovación y el emprendimiento naranja</t>
  </si>
  <si>
    <t>Se seleccionaron iniciativas que pasan y nacen dentro de las industrias culturales y creativas y de Industrias 4.0, para ayudar a la generación de una mejor productividad de los sectores tradicionales. Se realizó una caracterización de las mismas, lo cual permite apoyar  el desarrollo de nuevos talentos y la estimulación y mayor crecimiento de  proyectos en la Institución.</t>
  </si>
  <si>
    <t>Laboratorio naranja para la innovación y el emprendimiento</t>
  </si>
  <si>
    <t>Se adjunta Diagnóstico y ruta para el modelo de negocio , se debe modificar el plan de acción las pendientes se realizarán el próximo año</t>
  </si>
  <si>
    <t xml:space="preserve">Diagnóstico y ruta para el modelo de negocio </t>
  </si>
  <si>
    <t xml:space="preserve"> Se adjunta los términos de referencia de convocatoria "Atrévete a Emprender"</t>
  </si>
  <si>
    <t>Convocatoria "Atrévete a Emprender", publicada</t>
  </si>
  <si>
    <t>1. Aldikase
2. Amazonik design
3. Corporación musico marcial
4. Corporación RAYA
5. Destinos el sol
6. Kompanio Colectivo Cultural
7. Pizzala
8. Serviecology
9. SkateShop
10. The Mexican Corner</t>
  </si>
  <si>
    <t>Empresas en proceso de incubación</t>
  </si>
  <si>
    <t>Se adjuntan los documentos jurídicos y técnicos para dar inicio a la solicitud</t>
  </si>
  <si>
    <t>Documentos jurídicos y técnicos para dar inicio a la solicitud</t>
  </si>
  <si>
    <t xml:space="preserve">Se adjuntan las tecnologías con potencial de protección identificadas, vía patentes </t>
  </si>
  <si>
    <t xml:space="preserve">Tecnologías con potencial de protección identificadas, vía patentes </t>
  </si>
  <si>
    <t>1. Modelo biomecatrónico para entrenamiento veterinario
2. Material compuesto a partir de residuos posindustriales
3. Dispositivo tipo empaque para conservación
4. Válvula PEEP de pistón 
5. Sistema automático de filtros ópticos</t>
  </si>
  <si>
    <t>Solicitudes de patente radicadas</t>
  </si>
  <si>
    <t xml:space="preserve">Diseños industriales solicitados en 2021:
1. ZIA (luminaria)
2. Empaque para bebidas
3. Filtros ópticos
4. Embalaje sostenible para bebidas enlatadas
5. Ruleta interactiva
6. Packing de joyería
7. Exhibidor de joyería
8. Variador de curva
9. Invernadero urbano portátil
10. Escáner hiperespectral
11. Envase eco sostenible
</t>
  </si>
  <si>
    <t>Registros solicitados ante la Superintendencia de Industria y Comercio</t>
  </si>
  <si>
    <t xml:space="preserve"> Se adjunta los términos de referencia de convocatoria para el registro diseños industriales, publicada </t>
  </si>
  <si>
    <t xml:space="preserve">Convocatoria para el registro diseños industriales, publicada </t>
  </si>
  <si>
    <t xml:space="preserve">Diseños industriales concedidos en 2021:
1. PIEZA CON POLEAS PARA ROTORES DE TURBINAS HIDROCINÉTICAS
2. PIEZA CON RIELES PARA ROTORES DE TURBINAS HIDROCINÉTICAS
3. DISPENSADOR DE SEMILLAS
4. COLCHÓM MARFEGA
</t>
  </si>
  <si>
    <t>Registro de propiedad intelectual concedidos en la modalidad de propiedad industrial.</t>
  </si>
  <si>
    <t>Se adjunta los registros solicitados  y concedidos ante la Dirección Nacional de Derechos de Autor</t>
  </si>
  <si>
    <t>Registros solicitados ante la Dirección Nacional de Derechos de Autor</t>
  </si>
  <si>
    <t xml:space="preserve"> Se adjunta los términos de referencia de convocatoria para el registro de obras artísticas y audiovisuales, publicada </t>
  </si>
  <si>
    <t xml:space="preserve">Convocatoria para el registro de obras artísticas y audiovisuales, publicada </t>
  </si>
  <si>
    <t xml:space="preserve"> Se adjunta los términos de referencia de convocatoria para registro de software ITM, publicada</t>
  </si>
  <si>
    <t>Convocatoria para registro de software ITM, publicada</t>
  </si>
  <si>
    <t>1. DNDA ARTES DE LA GRABACION Y PRO - copia (2)
2. DNDA ARTES VISUALES
3. DNDA DIDE-PIXEL MANIPULATOR
4. Dnda DISPOSITIVO MUSEOGRAFICO MUSICALdf
5. DNDA ESTRATEGIAS PARA REALIZACIÓN DE VIDEOS
6. DNDA FAH
7. DNDA INFORMÁTICA MUSICAL
8. DNDA MG ARTES DIGITALES
9. DNDA MUSEO - CENTRO DE DOCUMENTACION
10. DNDA MUSEO COMIC
11. DNDA MUSEO CONSERVACIÓN
12. DNDA MUSEO DE CIENCIAS NATURALES DE LA SALLE
13. DNDA MUSEO OBSERVATORIO
14. DNDA PLUGIN DE AUDIO BRICKWALL LIMITER
15. DNDA ROMPECABEZA MCNS
16. DNDA Tiempos Discidentes
17. DNDA UFT-MICROSIMULATION
18. DNDA EMOATLEARNING
19. DNDA JUNK FOOD - A SUPPLY CHAIN GAME
20. DNDA MÓDULO DE RECOMENDACIÓN DE PROBLEMAS
21. DNDA PLUGIN DE AUDIO DISTANT CAVE ECHO
22. DNDA PLUGIN DE AUDIO DOUBLE SLIT FILTER
23. DNDA PLUGIN DE AUDIO TWIN PARADOX DELAY
24. DNDA PULSO2
25. DNDA SOFTWARE DETERMINANTE SOCIAL
26. DNDA SOFTWARE VLC-CSK ANDROID
27. DNDA THE CAÑAÑA TRIM
28. SKINABSORPTION4DR DNDA
29. SCATTERINGBYLUT DNDA</t>
  </si>
  <si>
    <t>Registros de propiedad intelectual obtenidos en la modalidad de derechos de autor</t>
  </si>
  <si>
    <t>Acuerdos: 
1. Asertivos SAS, ITM: Fecha: Enero 28 de 2021
2. Haceb, ITM. Fecha: 22 de febrero de 2021
3. Galletas Noel, Pascual Bravo, ITM - Fecha Abril de 2021
4 Jardín Botánico, ITM. Fecha: 22 de abril de 2021
5. Beiplas, ITM. Fecha: 10 de septiembre de 2021
6. Koncretus  
7. Bio 360</t>
  </si>
  <si>
    <t>Acuerdos de confidencialidad  establecidos</t>
  </si>
  <si>
    <t>Se adjunta el portafolio de tecnologías compuesto por: Aireo; Calentamiento; Custos; Lecho; Madera; Mezcla; Music; Turbina; Válvula; Vasos y Vrics</t>
  </si>
  <si>
    <t xml:space="preserve">Portafolio de tecnologías </t>
  </si>
  <si>
    <t>1. Válvula PEEP
2. Filtros_Ópticos
3. Bebederos para Ganado
4. Protesis_Biomédica
5. fibras ópticas
6. Visión artificial
7. Lubricantes
8. Resonancia
9. scaffolds
10. telemedicina</t>
  </si>
  <si>
    <t>Tecnologías prioritarias identificadas</t>
  </si>
  <si>
    <t xml:space="preserve">1. Creame empaques 7 de mayo 2021
2. Creame valvulas 2 de junio de 2021
3. Teccnova 3 de agosto de 2021
4. ASERTIVOS SAS 11 de noviembre de 2021
5. Creame Sistema 7 de mayo de 2021
6. Creame SPIN 11 de febrero de 2021
7. U de A 22 de octubre de 2021
8. Haceb 16 de noviembre de 2021
9. CONVENIO- SAPIENCIA 721 de 2021
</t>
  </si>
  <si>
    <t>Contratos de transferencia de tecnología</t>
  </si>
  <si>
    <t>Fortalecimiento del emprendimiento y la innovación para la sostenibilidad social y productiva</t>
  </si>
  <si>
    <t>Se adquirieron para el observatorio una cámara fotográfica y una unidad de estado sólido portátil</t>
  </si>
  <si>
    <t>Espacios con adecuaciones físicas para el Centro de Ciencias  y el Observatorio Astronómico</t>
  </si>
  <si>
    <t>Ninguna</t>
  </si>
  <si>
    <t>Centro de Ciencias con infraestructura física adecuada para el desarrollo de procesos de divulgación y transferencia de conocimiento</t>
  </si>
  <si>
    <t>Expone los resultados de profesores y estudiantes de la maestría en artes digitales de la Facultad de Artes y Humanidades</t>
  </si>
  <si>
    <t>Exposición temporal Facultad Artes y Humanidades</t>
  </si>
  <si>
    <t>Expone los resultados experimentales del laboratorio creación “Teratos y Antropoceno”,   el cual se vincula al proyecto Ecologias Digitales, el cual esta liderado por el grupo de investigación Hipertropico de la UdeA y apoyan FAyH (ITM), Luis Amigó y la UTP.</t>
  </si>
  <si>
    <t>Exposición temporal con enfoque CTS</t>
  </si>
  <si>
    <t>Exposiciones temporales, permanentes e intinerantes (Presenciales e interactivas)</t>
  </si>
  <si>
    <t>Se disiseña y realiza un espectrometro</t>
  </si>
  <si>
    <t>Juegos</t>
  </si>
  <si>
    <t>1. 17 Feria sumérgete en el conocimiento.
2. 15° Fiesta del Libro y la Cultura
3. II Festival Digital de Astronomía
4. I Encuentro Latinoamericano de Enseñanza y Didáctica de la Astronomía - Un Aula Bajo las Estrellas
5. XIX Encuentro de la Red de Astronomía de Colombia RAC
6. Eden cosmico festival: Astronomía, robótica y TIC - La Tebaida Quindio
7. XII Encuentro de la asociación de planetarios de America del Sur (APAS)
8. Noches de Luna Bajo Las Estrellas</t>
  </si>
  <si>
    <t>Eventos de vinculación con el entorno</t>
  </si>
  <si>
    <t>Ambas muestras de grado sumaron un total de 27 videos</t>
  </si>
  <si>
    <t>Muestra de grado</t>
  </si>
  <si>
    <t>Asimismo, se realizaron 18 visitas comentadas presenciales siguiendo los protocolos de bioseguridad de la institución</t>
  </si>
  <si>
    <t>Recorridos virtuales</t>
  </si>
  <si>
    <t>Trivias</t>
  </si>
  <si>
    <t>Video educativo</t>
  </si>
  <si>
    <t>Se realizaron:
1. Artículos blog = 71
2. Boletines = 38
3. Historietas = 14
4. Infográficos = 40
5. Prozines = 8</t>
  </si>
  <si>
    <t xml:space="preserve">Cartillas, boletines, artículos y libros en formatos digitales </t>
  </si>
  <si>
    <t>Sesiones del semillero</t>
  </si>
  <si>
    <t>Disertaciones</t>
  </si>
  <si>
    <t xml:space="preserve">El tipo de invitado se describe a continuación:
1. Internacional = 4
2. Local = 42
3. Nacional = 16
4. Regional = 3	</t>
  </si>
  <si>
    <t>Conferencias</t>
  </si>
  <si>
    <t>Puestas en escena</t>
  </si>
  <si>
    <t>Para un total de 65 sesiones</t>
  </si>
  <si>
    <t xml:space="preserve">Cursos </t>
  </si>
  <si>
    <t xml:space="preserve">Talleres </t>
  </si>
  <si>
    <t xml:space="preserve">Contenidos multiformato con enfoque en divulgación y difusión de la ciencia </t>
  </si>
  <si>
    <t>Se entrega un informe anual y otro semestral</t>
  </si>
  <si>
    <t>Informe de colecciones biológicas</t>
  </si>
  <si>
    <t>No fue necesario realizar ningún proceso de aislamiento a noviembre 30. Por tal motivo, invertimos este tiempo en 2 actividades fundamentales para el Museo. La primeras fue renovar nuestro Registro nacional de Colecciones  (RNC). La segunda, efectuamos 1.241 registros de nuestra colección de mamiferos en el SIB Colombia y en GBIF</t>
  </si>
  <si>
    <t>Proceso de aislamiento</t>
  </si>
  <si>
    <t>Se realizaron 5.911 procesos de limpieza</t>
  </si>
  <si>
    <t>Proceso de limpieza</t>
  </si>
  <si>
    <t>Se realizaron 18 reportes de novedades</t>
  </si>
  <si>
    <t xml:space="preserve">Proceso de reporte de novedades </t>
  </si>
  <si>
    <t>Se realizaron 370 procesos de movimiento de especímenes</t>
  </si>
  <si>
    <t xml:space="preserve">Proceso de movimientos </t>
  </si>
  <si>
    <t>Se realizaron 18.985 procesos de recambio y control de plagas</t>
  </si>
  <si>
    <t>Proceso recambio de reactivos y control de plagas</t>
  </si>
  <si>
    <t xml:space="preserve">Procesos de curaduría de colecciones biológicas </t>
  </si>
  <si>
    <t>Se realizaron 3 proyectos de investigación con temas afines al Museo</t>
  </si>
  <si>
    <t>Proyecto de investigación en temas afines al Museo y sus colecciones diseñado</t>
  </si>
  <si>
    <t>Artículos de investigación - Diaseñar proyecto de investigación</t>
  </si>
  <si>
    <t>Este producto consiste en generar un dispositivo de exhibición para la exposición de Cerámica Alzate que se efectuará en 2022</t>
  </si>
  <si>
    <t>Protipos de dispósitivos museográficos diseñados</t>
  </si>
  <si>
    <t>Prototipos museales  - Etapa de diseño</t>
  </si>
  <si>
    <t xml:space="preserve">Lazaro Antonio Mesa Montoya </t>
  </si>
  <si>
    <t xml:space="preserve"> Fortalecimiento del Museo de Ciencias Naturales de La Salle como centro generador de conocimiento</t>
  </si>
  <si>
    <t>Fortalecimiento de la extensión académica ITM, como actor para la transformación social</t>
  </si>
  <si>
    <t>Germán Alberto Cardona Quintero</t>
  </si>
  <si>
    <t xml:space="preserve">Director Operativo de Extensión Académica </t>
  </si>
  <si>
    <t>Programas de educación para el trabajo y el desarrollo Humano (ETDH) - Incluye  oferta para estudiantes del nivel de educación básica y media</t>
  </si>
  <si>
    <t>Se lograron dictar 112 horas de formación específica de los estudiantes
en los cuatro programas del ITM.
Programas:
1. Técnico Laboral Asistente de Soporte, Mantenimiento y Visualización de Bases de datos
2. Técnico Laboral Asistente en Soporte y Mantenimiento en Internet de las Cosas (IoT)
3. Técnico Laboral en Asistencia de Edición Audiovisual
4. Técnico Laboral en Asistencia en Grabación y Edición de Música y Audio</t>
  </si>
  <si>
    <t>Plan de trabajo que contenga la oferta de los técnicos laborales en: mantenimiento y operación de base de datos,  soporte y mantenimiento de internet de las cosas, asistencia de edición audiovisual, asistencia de grabación y edición de música y audio elaborado y ejecutado</t>
  </si>
  <si>
    <t>Se adjunta, Plan de trabajo que contiene la oferta de los técnicos laborales en: mantenimiento y operación de base de datos,  soporte y mantenimiento de internet de las cosas, asistencia de edición audiovisual, asistencia de grabación y edición de música y audio elaborado y ejecutado”, y el informe de ejecución del Plan de trabajo</t>
  </si>
  <si>
    <t>Convenio o alianza formalizado para desarrollar la oferta de los técnicos laborales</t>
  </si>
  <si>
    <t xml:space="preserve">Contrato No. 4600090981 Secretaria de Educación . 
"Contato interadministrativo para formar estudiantes de media técnica en programas técnicos laborales de las áreas de la cuarta revolución industrial e industrias creativas" </t>
  </si>
  <si>
    <t>Evaluación de impacto de la oferta de los programas ETDH</t>
  </si>
  <si>
    <t xml:space="preserve">El informe da cuenta que de  esta manera, el ITM reafirma su compromiso con la sociedad y los niveles precedentes ofreciendo una oferta académica de alta calidad de programas técnicos laborales en las áreas de la cuarta revolución industrial y las industrias creativas. </t>
  </si>
  <si>
    <t>Contenidos de los programas de educación para el trabajo y desarrollo humano, diseñados (Diseño)</t>
  </si>
  <si>
    <t xml:space="preserve">Se anexan  los documentos de diseño de dos (2) nuevos programas técnicos Laborales, asi:
1.	Técnico Laboral en Auxiliar de Seguridad en el trabajo
2.	Técnico Laboral en Auxiliar de manejo de herramientas para la codificación del Software.
Ambos programas  con una duración de 720 horas y 15 Créditos.
</t>
  </si>
  <si>
    <t>Sistema de formación por competencias ITM implementado</t>
  </si>
  <si>
    <t xml:space="preserve">Se presentan  las competencias relacionadas con: Mecánica, Eléctrica, Metrología, Térmica 
Con base en las competencias identificadas, se identifican recursos relacionados con:  materiales, equipamiento y áreas disponibles.  y se detallan  las competencias identificadas y actualizadas además se presenta el  esquema general de la estructura </t>
  </si>
  <si>
    <t>Repositorio de competencias identificadas y diseñadas</t>
  </si>
  <si>
    <t xml:space="preserve">Se presentan competencias relacionadas con: Mecánica, Eléctrica, Metrología, Térmica </t>
  </si>
  <si>
    <t>Estudio para la identificación de recursos requeridos para que el ITM sea organismo certificador</t>
  </si>
  <si>
    <t xml:space="preserve">Con base en las competencias identificadas, se identifican recursos relacionados con:  materiales, equipamiento y áreas disponibles. </t>
  </si>
  <si>
    <t xml:space="preserve">Repositorio del Sistema de formación por competencia Actualizado </t>
  </si>
  <si>
    <t xml:space="preserve">Detalle de las competencias identificadas y actualizadas </t>
  </si>
  <si>
    <t>Estructura funcional para el desarrollo de actividades de cada Tipo de Certificación de persona</t>
  </si>
  <si>
    <t xml:space="preserve">Presentación del esquema general de la estructura </t>
  </si>
  <si>
    <t xml:space="preserve">Sistema de formación por competencias ITM bajo la norma 17024:2013 - Etapa de validación </t>
  </si>
  <si>
    <t xml:space="preserve">Se anexa una información inicial, y se entregará actualizado el 22 de diciembre </t>
  </si>
  <si>
    <t xml:space="preserve">Programas virtuales de Educación Continua </t>
  </si>
  <si>
    <t>Se virtualizaron los programas: 
1. Ingeniería de requisitos
2. Introducción a la ciberseguridad
3. Gestión de activos 
4. Protección radiológica ofertado y desarrollado
 En proceso el link para la oferta de los cursos virtuales</t>
  </si>
  <si>
    <t>Programas virtuales en plataforma para su oferta : 
1. Ingeniería de requisitos
2. Introducción a la ciberseguridad
3. Gestión de activos 
4. Protección radiológica ofertado y desarrollado
Esta el diseño de los Ecard, para ser ofertados en el año 2022</t>
  </si>
  <si>
    <t xml:space="preserve">Se envió información a Comunicaciones, para la publicación del link, 
Se virtualizaron los programas: 
1. Ingeniería de requisitos
2. Introducción a la ciberseguridad
3. Gestión de activos 
4. Protección radiológica ofertado y desarrollado
</t>
  </si>
  <si>
    <t xml:space="preserve">Programas virtuales de Educación Continua - Etapa de diseño </t>
  </si>
  <si>
    <t xml:space="preserve">Se diseñaron 2 cursos con el programa de idiomas , asi: 
1. Preparación para exámenes de certificación internacional (pruebas 
estandarizadas) en la lengua extranjera inglés
2. Supervivencia en Lengua extranjera Ingles </t>
  </si>
  <si>
    <t xml:space="preserve">Contenidos de programas virtuales de educación continua, diseñados </t>
  </si>
  <si>
    <t>Sistema de Extensión Académica ITM bajo los requisitos de un Organismo de  Acreditación para Educación Continua</t>
  </si>
  <si>
    <t xml:space="preserve">Se organizó el Plan de trabajo con un autodiagnóstico, lo cual identificó unas brechas que hacen parte de la validación de requitos a tener en cuenta para el próximo periodo continuar con  su implementación. </t>
  </si>
  <si>
    <t>Evaluación de la implementación de los requisitos del sistema de Formación para el Trabajo y Desarrollo Humano  bajo la norma ISO 5555.</t>
  </si>
  <si>
    <t xml:space="preserve">Se relaciona el Plan de trabajo, que contiene el autodiagnóstico en la Institución Universitaria a partir del resultado obtenido </t>
  </si>
  <si>
    <t xml:space="preserve">Sistema de formación por competencias ITM bajo las normas ISO 5555 y 5581 - Etapa de validación </t>
  </si>
  <si>
    <t xml:space="preserve">Se presenta la validación de requisitos, el cumplimiento de la norma NTC 5555 y se identifica la brecha existente. </t>
  </si>
  <si>
    <t>Fortalecimiento de la proyección social</t>
  </si>
  <si>
    <t xml:space="preserve">Portafolio de servicios de responsabilidad social ITM </t>
  </si>
  <si>
    <t xml:space="preserve">Se estructura la oferta relacionada con los  eventos en el marco del Portafolio de RS, y se entrega un informe de experiencias de los eventos realizados. 
</t>
  </si>
  <si>
    <t xml:space="preserve">Portafolio de servicios de responsabilidad social estructurado e implementado </t>
  </si>
  <si>
    <t>1. Estructura de la oferta. Relación de eventos en el marco del Portafolio
2. Informe de la implementación, que se va a hacer</t>
  </si>
  <si>
    <t xml:space="preserve">Experiencia sistematizada de los servicios de responsabilidad Social  ofertados y ejecutados en el contexto del portafolio </t>
  </si>
  <si>
    <t>3. Documento de Sistematización de la experiencia, que se hizo y cual fue el resultado.</t>
  </si>
  <si>
    <t xml:space="preserve">Consultorio de Responsabilidad Social ITM </t>
  </si>
  <si>
    <t xml:space="preserve">Se presenta la estructura del Consultorio y la identificación de acciones, las cuales se implementaran en el 2022
</t>
  </si>
  <si>
    <t>Consultorio de responsabilidad social ITM - Incluye diseño, estructura e implementación</t>
  </si>
  <si>
    <t>4. Estructura del Consultorio de RS.
5. Informe de acciones en el marco del Consultorio</t>
  </si>
  <si>
    <t>Sistema de Responsabilidad Social ITM</t>
  </si>
  <si>
    <t xml:space="preserve">Con base en el Autodiagnóstico, y la matriz de áreas que intervienen para obtener el resultado, se consolida el informe.  Con un resultado final del 86.93%
Se presentas la versión 7  diagramada con el siguiente contenido: ITM Un proyecto Social que transforma vidas, ETDH ITM, una ventana al mercado laboral, Artes y Oficios, procurando segundas oportunidades, Lideres a otro Nivel, Ciencia y tecnología Robótica se  hace presente en Jornada Escolar Complementaria </t>
  </si>
  <si>
    <t>Matriz de cumplimiento de requisitos para la obtención del Certificado de Responsabilidad Social Universitaria . Actualización 2021 (Incluye Plan de mejoramiento  2021-2022 formulado)</t>
  </si>
  <si>
    <t>Con base en el Autodiagnóstico, y la matriz de áreas que intervienen para obtener el resultado, se consolida el informe.  Con un resultado final del 86.93%</t>
  </si>
  <si>
    <t xml:space="preserve">Revista Etc. Social No. 7, Publicada </t>
  </si>
  <si>
    <t xml:space="preserve">Se presentas la versión 7  diagramada con el siguiente contenido: ITM Un proyecto Social que transforma vidas, ETDH ITM, una ventana al mercado laboral, Artes y Oficios, procurando segundas oportunidades, Lideres a otro Nivel, Ciencia y tecnología Robótica se  hace presente en Jornada Escolar Complementaria </t>
  </si>
  <si>
    <t xml:space="preserve">Programa de Formación para la Mediación y Resolución de Conflictos ITM </t>
  </si>
  <si>
    <t xml:space="preserve">El Plan de intervenciones ,  enmarcando  4 estrategias, así: 1. Conversemos, 2. Diplomado en Derechos Humanos, 3.	Reuniones, Mesa de trabajo en el Marco del Paro Nacional  y 4	Red Departamental de Derechos Humanos, y se desarrollaron eventos como : Foro de ingeniería y Paz, Cultura y Paz y conversemos. </t>
  </si>
  <si>
    <t>Plan de intervenciones 2021 formulado y ejecutado</t>
  </si>
  <si>
    <t xml:space="preserve"> Se presenta el Plan de intervenciones ,  enmarcando  4 estrategias, así: 1. Conversemos, 2. Diplomado en Derechos Humanos, 3.	Reuniones, Mesa de trabajo en el Marco del Paro Nacional  y 4	Red Departamental de Derechos Humanos </t>
  </si>
  <si>
    <t>Eventos  enmarcados en el Programa de Formación y Resolución de Conflictos</t>
  </si>
  <si>
    <t xml:space="preserve">1. Foro de Ingeniería y Paz 
2. Cultura y Paz 
3. Conversemos sobre la niñez </t>
  </si>
  <si>
    <t xml:space="preserve">Cátedra de Paz ITM </t>
  </si>
  <si>
    <t xml:space="preserve">Cátedras 
1. Ciudadanía y Paz 
2. Deporte y Cultura 
3. Los 5 años de los acuerdos de Paz 
4. Los Derechos humanos y la Paz </t>
  </si>
  <si>
    <t>Contenidos de los eventos de Cátedra de Paz 2021</t>
  </si>
  <si>
    <t xml:space="preserve">Cátedras 
1. Ciudadanía y Paz 
2. Deporte y Cultura 
3. Los 5 años de los acuerdos de Paz 
4. Los Derechos humanos y la Paz 
</t>
  </si>
  <si>
    <t xml:space="preserve">Convenios y alianzas activos, enmarcadas en la estrategia de paz institucional </t>
  </si>
  <si>
    <t xml:space="preserve">Se celebra un convenio marco de colaboracion No. 4547 de 2021, celebrado entre el ITM y la URT, con el objeto de Establecer y regular relaciones de carácter interistitucional con el proposito de desarrollar programas, proyectos y actividades conjuntas de docencia, investigacion, extensión y emprendimiento. </t>
  </si>
  <si>
    <t>Estudio de vigilancia para la identificación  y análisis de posibles aliados para la suscripción de Convenios 2021</t>
  </si>
  <si>
    <t xml:space="preserve">Se presenta un acta, donde se relacionan los compromisos y las posibles alianzas </t>
  </si>
  <si>
    <t xml:space="preserve">Evento enmarcado en la estrategia de Paz Institucional </t>
  </si>
  <si>
    <t>Se diseña y desarrolla un Diplomado en Derechos Humanos y Paz Territorial .Se continuo con la tercera promoción del diplomado con la certificación de 142 participantes se graduaron el día Nacional de los Derechos Humanos 9 de septiembre del 2021</t>
  </si>
  <si>
    <t>Programa de articulación de la educación superior  con la educación básica y media</t>
  </si>
  <si>
    <t xml:space="preserve">Se suscribió contrato 4600091652 con la Secretaria de Educación del municipio de Medellín con el objeto de formar a estudiantes de media técnica en programas técnicos laborales de las áreas de la cuarta revolución industrial e industrias creativas. 
Se anexa una carta de Planeación, donde se detalla que de  acuerdo con las razones expuestas, y una vez analizado el detalle del indicador, se informa que esta será cumplido para en el primer semestre del año2022 una ves se surtan las instancias académicas necesarias para oficializar las rutas de reconocimiento y/o homologaciones. No obstante, se puede evidenciar que
el ITM ha venido avanzando en su modelo de articulación con la medía técnica que permitirán garantizar el cumplimiento de la meta propuesta en cuatrienio.
Con respecto a la articulacion con IE, se anexa carta donde se informa sobre la articulacion con 25 IE </t>
  </si>
  <si>
    <t>Convenios y/o contratos de cooperación  para la  articulación  de la educación superior  con la educación básica y media</t>
  </si>
  <si>
    <t xml:space="preserve">Se suscribió contrato 4600091652 con la Secretaria de Educación del municipio de Medellín con el objeto de formar a estudiantes de media técnica en programas técnicos laborales de las áreas de la cuarta revolución industrial e industrias creativas. </t>
  </si>
  <si>
    <t xml:space="preserve">Programa de educación superior articulado con la Media Técnica </t>
  </si>
  <si>
    <t>Se anexa una carta de Planeación, donde se detalla que de  acuerdo con las razones expuestas, y una vez analizado el detalle del indicador, se informa que esta será cumplido para en el primer semestre del año2022 una ves se surtan las instancias académicas necesarias para oficializar las rutas de reconocimiento y/o homologaciones. No obstante, se puede evidenciar que
el ITM ha venido avanzando en su modelo de articulación con la medía técnica que permitirán garantizar el cumplimiento de la meta propuesta en cuatrienio.</t>
  </si>
  <si>
    <t xml:space="preserve">Instituciones educativas articuladas con la educación superior </t>
  </si>
  <si>
    <t xml:space="preserve"> 25 IE , articuladas,
Se han suscrito los contratos Interadministrativos N°
4600090981, 4600091652 y 4600092202 con un plazo de ejecución de 33, 61 y
201 días respectivamente y que garantizan desarrollar el proceso formativo entre
el 30 de julio de 2021 y el 26 de junio de 2022. Estos contratos han sido sucesivos
teniendo el siguiente objeto: “Contrato Interadministrativo para formar estudiantes
de media técnica en programas técnicos laborales de las áreas de la cuarta
revolución industrial e industrias creativas”. En sus cláusulas se estableció como
alcance el atender un total de 32 grupos de grado 10° beneficiando a 960
estudiantes.</t>
  </si>
  <si>
    <t xml:space="preserve">Talleres de orientación profesional para el mejoramiento del desempeño de los estudiantes </t>
  </si>
  <si>
    <t xml:space="preserve">Se diseño un taller de orientación profesional para el mejoramiento del desempeño de los estudiantes y se abrieron 4 grupos. Los cuales tuvieron una participación de 204 estudiantes. </t>
  </si>
  <si>
    <t xml:space="preserve">Taller de orientación profesional para el mejoramiento del desempeño de los estudiantes </t>
  </si>
  <si>
    <t>Se diseña un taller de Orientacion Vocacional de 2 horas, con el objetivo de: Diseñar y desarrollar estrategias pedagógicas que se vinculen a los procesos académicos de los 
estudiantes de la básica secundaria de las instituciones educativas de la ciudad de Medellín en convenio con el Instituto Tecnológico Metropolitano, a través de actividades experienciales articuladas con el proyecto de vida y su orientación vocacional.</t>
  </si>
  <si>
    <t>Estudiantes participantes de talleres de orientación profesional</t>
  </si>
  <si>
    <t xml:space="preserve">Se relacionan los listados de asistencias de los 6 grupoos, para un total de 175 estudiantes </t>
  </si>
  <si>
    <t>Eventos de formación para fortalecer las capacidades de los docentes de las instituciones de educación básica y media</t>
  </si>
  <si>
    <t xml:space="preserve">Se realizaron 2 eventos: 
1. Curso gratuito "Escritura con fiones de publicación". Objetivo: Fortalecer las competencias y capacidades en el proceso e escritura de los docentes para la escritura de textos" Dirigido a docentes de institución de educación básica y media.  Grupo 1 martes 9 de noviembre de 2021; Grupo 2 jueves 11 de noviembre de 2021 (34 participantes)
2. Evento "Proyecto de Vida". Objetivo Propender un espacio de reflexión en torno a los resultados del instrumento de "proyecto de vida"aplicado a los docentes de la institución educativa José Horacio Betancur. (26 participantes)
</t>
  </si>
  <si>
    <t xml:space="preserve">Eventos de formación con diseño de contenidos y agenda con programación </t>
  </si>
  <si>
    <t xml:space="preserve">Docentes participantes en eventos de formación </t>
  </si>
  <si>
    <t xml:space="preserve">Se relaciona la lista de 34 docentes. Escritura 
Se relación informe de proyecto de vida con 26 docentes participantes. </t>
  </si>
  <si>
    <t xml:space="preserve">Banco de programas y proyectos culturales y creativos "Talentos  ITM"  </t>
  </si>
  <si>
    <t xml:space="preserve">Se realizaron dos convocatorias, de las cuales solo se tuvo respuesta de un proyecto que cumplió con las condiciones, el proyecto denominado MARELAB. </t>
  </si>
  <si>
    <t>Convocatoria para la presentación de proyectos culturales y creativos "Talentos ITM" publicada</t>
  </si>
  <si>
    <t xml:space="preserve">La convocatoria tuvo dos versiones, en la primera se ajustaron 
y revisaron los documentos previamente elaborados para poder lanzar y realizar la convocatoria para la presentación de proyectos culturales y creativos "Talentos ITM", el lanzamiento tuvo lugar el 07 de octubre, sin embargo, al momento del cierre del 18 de octubre no se presentó ninguna persona.
2. Convocatoria versión número 2. 
En la segunda versión se ajustaron y revisaron los documentos previamente elaborados para poder lanzar y realizar la convocatoria para la presentación de proyectos culturales y creativos "Talentos ITM", esta conto con el apoyo y fortalecimiento del centro de emprendimiento, el lanzamiento tuvo lugar el 09 de noviembre de 2021, y fue cerrada el 19 de noviembre de 202, al momento del cierre se presentó una propuesta. </t>
  </si>
  <si>
    <t xml:space="preserve">Proyectos culturales y creativos "Talentos  ITM" elegidos para su financiación </t>
  </si>
  <si>
    <t xml:space="preserve">El proyecto elegido fue: Marelab Antioquia (Motívate, Aprende, Recréate, Emprende).
No se presentaron más proyectos </t>
  </si>
  <si>
    <t xml:space="preserve">Escuela de formación, liderazgo, ética y responsabilidad social </t>
  </si>
  <si>
    <t xml:space="preserve">Se diseñaron 3 módulos: 1. Ser un líder consciente, 2. Ser un líder empático  y 3. Se un líder transformador, con una agenda de 9 encuentros y una participación de 117 participantes. 
En el contetexto del evento se planificaron los 9 encuestros así: 
Primer encuentro: Tema ¿Quién soy yo?. 12 y 14 de agosto de 2021
Segundo encuentro: Tema: Mi elemento personal. 26 y 28 de agosto de 2021
Tercer encuentro: Tema: Perspectivas para el ejercicio de un liderazgo consciente y transformador. 9 y 11 de septiembre de 2021 
Cuarto encuentro: Tema: Expresión oral y lenguaje corporal. 23 y 25 de septiembre de 2021
Quinto encuentro: Tema: Inteligencia emocional. 7 de octubre de 2021
Sexto encuentro: Tema: Expresión oral y comuncicación efectiva. 21 y 23 de octubre de 2021
Séptimo encuentro: Tema: Nuestra historia, nuestra cultura: entender lo que somos para construir los que seremos. 4 y 6 de noviembre de 2021
Octavo encuentro: Tema: Liderar para transformar: reconocer los retos para construir esperanzas. 18 de noviembre de 2021
Noveno encuentro: Tema: Liderar en crisis: liderazgo efectivo en tiempos díficiles. 27 de noviembre de 2021. 
</t>
  </si>
  <si>
    <t>Eventos de formación con diseño de contenidos</t>
  </si>
  <si>
    <t xml:space="preserve">Se diseñaron 3 módulos 
1. Ser un líder consciente 
2. Ser un líder empático 
3. Se un líder transformador </t>
  </si>
  <si>
    <t xml:space="preserve">Agenda con programación de eventos </t>
  </si>
  <si>
    <t xml:space="preserve">Se presenta una agenda con el resumen de 9 encuentros formativos de la Escuela de Formación y Liderazgo.
En el contetexto del evento se planificaron los 9 encuestros así: 
Primer encuentro: Tema ¿Quién soy yo?. 12 y 14 de agosto de 2021
Segundo encuentro: Tema: Mi elemento personal. 26 y 28 de agosto de 2021
Tercer encuentro: Tema: Perspectivas para el ejercicio de un liderazgo consciente y transformador. 9 y 11 de septiembre de 2021 
Cuarto encuentro: Tema: Expresión oral y lenguaje corporal. 23 y 25 de septiembre de 2021
Quinto encuentro: Tema: Inteligencia emocional. 7 de octubre de 2021
Sexto encuentro: Tema: Expresión oral y comuncicación efectiva. 21 y 23 de octubre de 2021
Séptimo encuentro: Tema: Nuestra historia, nuestra cultura: entender lo que somos para construir los que seremos. 4 y 6 de noviembre de 2021
Octavo encuentro: Tema: Liderar para transformar: reconocer los retos para construir esperanzas. 18 de noviembre de 2021
Noveno encuentro: Tema: Liderar en crisis: liderazgo efectivo en tiempos díficiles. 27 de noviembre de 2021. 
</t>
  </si>
  <si>
    <t xml:space="preserve">Población participante en eventos de formación </t>
  </si>
  <si>
    <t xml:space="preserve">Se registró la asistencia de 118 participantes </t>
  </si>
  <si>
    <t>Gestión de egresados “A otro nivel”</t>
  </si>
  <si>
    <t>Programas mediados por la virtualidad de educación continua para egresados</t>
  </si>
  <si>
    <t xml:space="preserve">428 egresados atendidos en programas como: . Introducción al modelado 3D: Software de aplicación ingenieril Solid Works. . Introducción al modelado 3D: Software de aplicación ingenieril Autodesk Inventor. Junio de 2021, . Introducción a Analítica de datos. Mayo de 2021, . Gestión de proyectos- Una actividad básica para la sostenibilidad y el crecimiento de la empresa. Mayo de 2021,  Curso de instalaciones eléctricas residenciales. Julio de 2021.  Introducción al modelado 3D orgánico. Software multiplataforma de licencia libre "Blender". Junio de 2021, . Marketing digital. Septiembre de 2021., . Curso – Diseño Mecánico. Marzo 15 de 2021., . Ingeniería biomédica. Noviembre 2 de 2021, . Metrología Biomédica. Diciembre 05 de 2021,  Estructura de Costos y flujo de caja de inversión para proyectos. Marzo 11 de 2021, . Programación de PLC con SCL y TIAPORTAL, Maquinas Electricas. Fundamentos y Herramientas de Seguridad Informatica, Interaccion de los impuestos </t>
  </si>
  <si>
    <t xml:space="preserve">Programas de educación continua, mediados por la virtualidad - Facultad de Artes y Humanidades,  Facultad de Ciencias Exactas y Aplicadas,  Facultad de Ciencias Administrativas , Facultad de Ingenierías </t>
  </si>
  <si>
    <t xml:space="preserve">
1. Introducción al modelado 3D: Software de aplicación ingenieril Solid Works. Junio de 2021
2. Introducción al modelado 3D: 
Software de aplicación ingenieril Autodesk Inventor. Junio de 2021
3. Introducción a Analítica de datos. Mayo de 2021
4. Gestión de proyectos- Una actividad básica para la sostenibilidad y el crecimiento de la empresa. Mayo de 2021
5. Curso de instalaciones eléctricas residenciales. Julio de 2021
6. Introducción al modelado 3D orgánico. Software multiplataforma de licencia libre "Blender". Junio de 2021
7. Marketing digital. Septiembre de 2021. 
8. Curso –Introduccion al Modelado 3d Organizo 
9. Curso – Diseño Mecánico. Marzo 15 de 2021. 
10. Ingeniería biomédica. Noviembre 2 de 2021
11. Metrología Biomédica. Diciembre 05 de 2021
12. Estructura de Costos y flujo de caja de
inversión para proyectos. Marzo 11 de 2021 
13. Programación de PLC con SCL y TIAPORTAL
14. Maquinas Electricas 
15. Fundamentos y Htas de Seguridad Informatica
16. Interaccion de los impuestos </t>
  </si>
  <si>
    <t xml:space="preserve">Egresados atendidos en Programas de Educación Continua </t>
  </si>
  <si>
    <t xml:space="preserve">Sae atendieron 428 egresados en programas de educación, modalidad virtual. Se adjunta como evidencia las respectivas bases de datos. </t>
  </si>
  <si>
    <t xml:space="preserve">Plataforma Sociedad Egresados ITM  </t>
  </si>
  <si>
    <t xml:space="preserve">Para dinamizar el micrositio web de egresados se contempla la generación de una estructura 
de página de inicio más atractiva y con accesos rápidos que destaquen la oferta de servicios 
que se desean poner en conocimiento de los egresados en su interacción con la Institución 
Universitaria, se presenta el diseño de contenidos y el diseño grafico para tal fin </t>
  </si>
  <si>
    <t xml:space="preserve">Estructura  del micro sitio web para egresados </t>
  </si>
  <si>
    <t>Para dinamizar el micrositio web de egresados se contempla la generación de una estructura 
de página de inicio más atractiva y con accesos rápidos que destaquen la oferta de servicios 
que se desean poner en conocimiento de los egresados en su interacción con la Institución 
Universitaria</t>
  </si>
  <si>
    <t xml:space="preserve">Diseño de contenidos del micrositio </t>
  </si>
  <si>
    <t>Se plantea una estructura de página de inicio basada en bloques (Folds) 
cada uno de los cuales se describe a continuación junto con un prototipo gráfico (mockup) 
que ilustra la manera en la que se espera sea presentada la información:
● Bloque Fold 1: Texto de Bienvenida + Oferta para Egresados
● Bloque Fold 2: Call to Action Inscríbete en Banco del Tiempo
● Bloque Fold 3: Otros Servicios para Egresados
● Bloque Fold 4: Sobre el programa de Egresados
● Bloque Fold 5: Call to Action Actualiza tus dato</t>
  </si>
  <si>
    <t>Micro sitio web para egresados con diseño gráfico</t>
  </si>
  <si>
    <t>Micro sitio web para egresados con diseño gráfico
https://www.itm.edu.co/egresados</t>
  </si>
  <si>
    <t>Plan Padrino de Egresados ITM</t>
  </si>
  <si>
    <t xml:space="preserve">Se realizó la entrega de la caracterización de egresados padrinos en el contexto de la red con los siguientes capítulos: Plan padrino (enfoque, líneas y pefiles) - Ruta de apadrinamietno - Metas Plan padrino. 
Por otra parte se informa sobre la realización de seminario de habilidades sociales y se adjunta base de datos con egresados padrinos participantes. </t>
  </si>
  <si>
    <t xml:space="preserve">Caracterización de egresados Padrinos
en el contexto de la Red  </t>
  </si>
  <si>
    <t xml:space="preserve">Se identifica  los objetivos del Plan Padrino, el enfoque, las líneas de acompañamiento, las rutas de apadrinamiento, las responsabilidades, las metas y el cronograma. 
</t>
  </si>
  <si>
    <t xml:space="preserve">Eventos de formación a los aspirantes a ser parte de la red de egresados  padrinos </t>
  </si>
  <si>
    <t>Los eventos de formación se enfocan en un Seminario de Habilidades Sociales para lideres de acción, con 7 líneas: Primeros auxilios psicológicos, Comunicación, escucha activa, Inteligencia emocional, Resolución de conflictos, Corresponsabilidad, Diversidad e inclusión.</t>
  </si>
  <si>
    <t xml:space="preserve">Egresados padrinos participantes </t>
  </si>
  <si>
    <t xml:space="preserve">Se presenta la relación de los egresado padrinos participantes. </t>
  </si>
  <si>
    <t xml:space="preserve">Banco de Tiempo de Egresados ITM </t>
  </si>
  <si>
    <t>ESTRATEGIA COLAB BANCO DEL TIEMPO
https://colab.itm.edu.co
Objetivo: Promover el contacto y colaboración profesional entre egresados de todos los programas académicos de la Institución Universitaria ITM para generar lazos, contactos y alianzas de valor que redunden en iniciativas de proyectos, emprendimientos, asesorías y negocios que le brinden mayor bienestar al egresado ITM.
En el año 2021 se realizaron dos momentos de la estrategia Tutorías, una por semestre. Se llevaron a cabo actividades formativas con el vicerrector de docencia Jorge Ivan Rios distribuidas en 4 y 3 formaciones respectivamente como se evidencia a continuación: En ambas convocatorias se inscribieron 184 egresados. 2021-1: link de grabación https://itmeduco_x0002_my.sharepoint.com/:v:/g/personal/sindytobon_itm_edu_co/EQy8wroTZIZKp8ERrk_PGeAB6-l2hUVT2nCgfyxkgg3Iig?e=ECCmM
248 egresados registrados en los eventos del Banco del Tiempo</t>
  </si>
  <si>
    <t>Herramienta TIC al servicio del banco del tiempo de Egresados - Primera etapa</t>
  </si>
  <si>
    <r>
      <t xml:space="preserve">ESTRATEGIA COLAB BANCO DEL TIEMPO
https://colab.itm.edu.co
</t>
    </r>
    <r>
      <rPr>
        <b/>
        <sz val="12"/>
        <color rgb="FF000000"/>
        <rFont val="Arial"/>
        <family val="2"/>
      </rPr>
      <t>Objetivo</t>
    </r>
    <r>
      <rPr>
        <sz val="12"/>
        <color indexed="8"/>
        <rFont val="Arial"/>
        <family val="2"/>
      </rPr>
      <t>: Promover el contacto y colaboración profesional entre egresados de todos los programas académicos de la Institución Universitaria ITM para generar lazos, contactos y alianzas de valor que redunden en iniciativas de proyectos, emprendimientos, asesorías y negocios que le brinden mayor bienestar al egresado ITM.</t>
    </r>
  </si>
  <si>
    <t xml:space="preserve">Eventos para la formación de tutores del Banco del Tiempo </t>
  </si>
  <si>
    <t>En el año 2021 se realizaron dos momentos de la estrategia Tutorías, una por semestre. Se llevaron a cabo actividades formativas con el vicerrector de docencia Jorge Ivan Rios distribuidas en 4 y 3 formaciones respectivamente como se evidencia a continuación: En ambas convocatorias se inscribieron 190 egresados. 2021: link de grabación 1 https://itmeduco_x0002_my.sharepoint.com/:v:/g/personal/sindytobon_itm_edu_co/EQy8wroTZIZKp8ERrk_PGeAB6-l2hUVT2nCgfyxkgg3Iig?e=ECCmM
Link de grabacion evento 2 
https://correoitmedu.sharepoint.com/:v:/r/sites/TUTORES2021-2/Shared%20Documents/General/Recordings/Reuni%C3%B3n%20Formativa%20Tutores%20BT-20211029_162216-Grabaci%C3%B3n%20de%20la%20reuni%C3%B3n.mp4?csf=1&amp;web=1&amp;e=VQJO8m</t>
  </si>
  <si>
    <t>Egresados registrados en el Banco del Tiempo</t>
  </si>
  <si>
    <t>190 egresados registrados en los eventos del Banco del Tiempo</t>
  </si>
  <si>
    <t>Observatorio de egresados ITM interactivo</t>
  </si>
  <si>
    <t xml:space="preserve">Egresados que participan en eventos como: Cortesía el Colombiano, Cursos, Tutorías, Escuela de Formación y Liderazgo, Equipo de Futbol, Biblioteca, Emprendimiento, Eventos de la Red, Bolsa de empleo. 
Con el propósito de renovar la experiencia de usuario de los egresados en el portal ITM se 
ha dispuesto intervenir la estructura de la página de inicio del “Micrositio Egresados” que se encuentra actualmente disponible en la siguiente URL:
https://www.itm.edu.co/egresados/
4 estudios correspondientes a las Facultades de : Ciencias Exactas y aplicadas, Ciencias Administrivas, Artes y Humanidades e Ingenierías. 
Informe Estadístico de Empleabilidad 
4043 egresados con datos actualizados 
Se realizo en noviembre 26 y participaron 175 egresados </t>
  </si>
  <si>
    <t xml:space="preserve">Egresados con participación  en la vida institucional </t>
  </si>
  <si>
    <t xml:space="preserve">Egresados que participan en eventos como: Cortesía el Colombiano, Cursos, Tutorías, Escuela de Formación y Liderazgo, Equipo de Futbol, Biblioteca, Emprendimiento, Eventos de la Red, Bolsa de empleo. </t>
  </si>
  <si>
    <t xml:space="preserve">Plataforma del Observatorio de Egresados ITM interactivo, desarrollada </t>
  </si>
  <si>
    <t>Con el propósito de renovar la experiencia de usuario de los egresados en el portal ITM se 
ha dispuesto intervenir la estructura de la página de inicio del “Micrositio Egresados” que se encuentra actualmente disponible en la siguiente URL:
https://www.itm.edu.co/egresados/</t>
  </si>
  <si>
    <t>Estudio de trayectoria laboral de los estudiantes por programa académico</t>
  </si>
  <si>
    <t xml:space="preserve">4 estudios correspondientes a las Facultades de : Ciencias Exactas y aplicadas, Ciencias Administrivas, Artes y Humanidades e Ingenierías. 
2. Informe Estadístico de Empleabilidad 2021-1 y 2021-2
</t>
  </si>
  <si>
    <t>Base de datos de egresados actualizada</t>
  </si>
  <si>
    <t xml:space="preserve">2.728 egresados con datos actualizados </t>
  </si>
  <si>
    <t>Encuentro del egresado</t>
  </si>
  <si>
    <t>El encuentro del egresado fue realizado el 26 de noviembre de 2021 de 5:00 p.m. a 10:30 p.m. A este evento se inscribieron 580 personas .</t>
  </si>
  <si>
    <t>Plan de Acción 2021 - ITM A Otro Nivel. Reformulación diciembre 30 de 2021</t>
  </si>
  <si>
    <t>Línea Estratégica 4. Ciudadano Global para una Internacionalización del Siglo XXI</t>
  </si>
  <si>
    <t>Consolidación de la Cultura de la Internacionalización ITM, para la formación de ciudadanos con perfil global</t>
  </si>
  <si>
    <t>Eduard Alberto García  Galeano</t>
  </si>
  <si>
    <t xml:space="preserve">Vicerrector de Investigación y Extensión </t>
  </si>
  <si>
    <t xml:space="preserve">Contenidos teórico-prácticos para desarrollar la internacionalización del currículo en el aula y en la Institución </t>
  </si>
  <si>
    <t>Se cumplió con los compromisos pactados en lo que respecta a la internacionacionalización curricular y su despliegue en la institución</t>
  </si>
  <si>
    <t>Estructura de contenidos para capacitación en herramientas de internacionalización curricular</t>
  </si>
  <si>
    <t xml:space="preserve">Se elaboraron las 20 herramientas pactadas, dando un total de 40. Se subdividieron a su vez en 5 grandes lotes: herramientas de primera, segunda y tercera generación. Se tiene pendiente el diseño gráfico de las últimas 20 y su cargue en el microsito Web de la DCRI, el cual se encuentra en actualización. </t>
  </si>
  <si>
    <t>Estrategia de apropiación y difusión de internacionalización curricular sistematizada</t>
  </si>
  <si>
    <t>Talleres teórico prácticos de internacionalización del currículo a la comunidad académica</t>
  </si>
  <si>
    <t xml:space="preserve">Se desarrollaron de manera exitosa 8 talleres virtuales, teniendo como tema central la Caja de Herramientas para la internacionalización Curricular, con la participación de docentes de carrera, ocasional y de cátedra. Es importante indicar que esta actividad se llevó a cabo en sinergia con la Vicerrectoría de Docencia, en el marco de la Ecuela de Desarrollo Profesoral. </t>
  </si>
  <si>
    <t xml:space="preserve">Programa de internacionalización del currículo en articulación con pares nacionales e internacionales </t>
  </si>
  <si>
    <t xml:space="preserve">Se ejecutó durante la segunda mitad del año, el Reto Innovaworld 2021 </t>
  </si>
  <si>
    <t xml:space="preserve">Evento Reto Innovaworld </t>
  </si>
  <si>
    <t xml:space="preserve">Durante el segundo semestre del año (entre el 11 de agosto y el 3 de diciembre)  se ejecutó el Reto Innovaworld 2021, dejando el siguiente balance: 5 IES Latinoamericanas y 1 Europea participando
Colombia, Ecuador, México, Panamá e Irlanda
22 equipos inscritos formalmente 
132 participantes 
88 estudiantes 
44 mentores 
Metodología COIL
1 curso virtual certificado en Emprendimiento e innovación
19 equipos en la final   
1 equipo ganador, confirmado por estudiantes y mentores de la Universidad Veracruzana de México y la Fundación Universidad de América de Colombia
Se adjunta en las evidencias el desarollo del Reto desde los instructivos, hasta el balance 2021, pasando por los participantes, equipos conformados y proyectos presentados </t>
  </si>
  <si>
    <t xml:space="preserve">Evento enmarcado en el emprendimiento y la innovación para la cuarta revolución industrial </t>
  </si>
  <si>
    <t>El 2 de diciembre del presente año, se realizó el evento STEM WOMAN, cuyo objetivo propone una propuesta de articulación para establecer una ruta de fortalecimiento de participación de mujeres en los campos STEM en el ITM y en Medellín.  
Contó con la participación del ITM, UdeA, Secretaría de Educación de Medellín, Fundación SIEMENS, EURAXXES,la UNESCO y la Universidad Nacional.
Como resultado, se impactaron a 89 personas, la gran mayoria mujeres.</t>
  </si>
  <si>
    <t>Cursos de ciudadanía global para estudiantes y egresdos ITM</t>
  </si>
  <si>
    <t xml:space="preserve">Se elaboraron en lo que respecta a los contenidos, los cursos dirigidos a estudiantes y egresados. Estos no se impartieron. </t>
  </si>
  <si>
    <t xml:space="preserve">Estructura de contenidos para los cursos de ciudadanía global </t>
  </si>
  <si>
    <t>Los cursos de ciudadanía global dirigidos a estudiantes y egresados ya se encuentran elaborados en lo que respecta a su metodología y contenido. 
Adicionalmente, se tienen creados los espacios en el aula virtual del ITM, para su cargue allí, como formaciones virtuales.
Es importante indicar que a la fecha no se han impartido dichas formaciones</t>
  </si>
  <si>
    <r>
      <t xml:space="preserve">Cursos virtuales de internacionalización para docentes - </t>
    </r>
    <r>
      <rPr>
        <b/>
        <sz val="12"/>
        <color theme="1"/>
        <rFont val="Arial"/>
        <family val="2"/>
      </rPr>
      <t>Etapa de diseño</t>
    </r>
    <r>
      <rPr>
        <sz val="12"/>
        <color theme="1"/>
        <rFont val="Arial"/>
        <family val="2"/>
      </rPr>
      <t xml:space="preserve"> </t>
    </r>
  </si>
  <si>
    <t xml:space="preserve">Se elaboraró el  contenido del curso de ciudadanía global, dirigido a los diferentes públicos requeridos. Es importante indicar que a la fecha no se han impartido dicha formación. </t>
  </si>
  <si>
    <t xml:space="preserve">Ensamble de cursos virtuales en plataforma TIC </t>
  </si>
  <si>
    <t>Ya se encuentran creados los espacios en el aula virtual del ITM, para su cargue allí, como formaciones virtuales.</t>
  </si>
  <si>
    <t>Estructura de contenidos para los cursos virtuales de internacionalización</t>
  </si>
  <si>
    <t>Los cursos de ciudadanía global dirigidos a docentes ya se encuentran elaborados en lo que respecta a su metodología y contenido. 
Adicionalmente, se tienen creados los espacios en el aula virtual del ITM, para su cargue allí, como formaciones virtuales.
Es importante indicar que a la fecha no se han impartido dichas formaciones</t>
  </si>
  <si>
    <t>Eventos de internacionalización en casa</t>
  </si>
  <si>
    <t xml:space="preserve">Se realizaron de forma exitosa los eventos de internacionalización en casa planeados, dando como resultado el cumplimiento de la meta pactada </t>
  </si>
  <si>
    <t>Evento Ciudad Global</t>
  </si>
  <si>
    <t>Se realizó el evento entre el 25 y 29 de octubre, permeando a toda la comunidad académica instituciional y a la de los 5 aliados estratégicos que hicieron parte de este.</t>
  </si>
  <si>
    <t>Evento para la internacionalización de la investigación</t>
  </si>
  <si>
    <t xml:space="preserve">Evento de ACIET de internacionalización de la investigación </t>
  </si>
  <si>
    <t>Movilidad de doble vía de y para la Comunidad académica ITM</t>
  </si>
  <si>
    <t xml:space="preserve">Movilidad entrante: 361
Movilidad saliente: 635 </t>
  </si>
  <si>
    <t>Estrategia de movilidad institucional actualizada</t>
  </si>
  <si>
    <t>Se entrega estrategia de movilidad.</t>
  </si>
  <si>
    <t>Escuelas de verano y/o invierno</t>
  </si>
  <si>
    <t xml:space="preserve">1. The Innovation Academy for Women of the Americas: aliados en Colombia, EEUU y México: 3 IES: UPSR - UNM - ITM + 4 aliados del sector productivo. Participación de 40 estudiantes + 5 monitoras + 11 expertos.  Modalidad virtual. Fechas: 14 de junio - 09 de julio de 2021
2. Escuela Internacional de Diseño y Creación: Aliados estratégicos en Colombia y México: USB- UNAL - FUBA - SENA - EAFIT - UADEC -ITM. 482 Participantes + 22 Expertos + 14 Ponentes. Modalidad virtual. Fechas: 20 de septiembre - 01 de octubre de 2021.
3. Escuela Internacional en Transformación Digital: 7 Aliados estratégicos en Argentina, Colombia y Perú: UDEA - COLMAYOR - PASCUAL BRAVO - USIL - PUCP - UNAJ -ITM. Participación de 32 estudiantes + 2 monitores + 10 expertos. Modalidad virtual. Fechas: 19 de octubre - 26 de noviembre de 2021.
4. Escuela Internacional de Invierno: Aliados estrategicos en Colmbia y México: UPRA - UPSRJ - ITM. Participación de 18 estudiantes + 4 Expertos. Modalidad Prescencial. Fechas: 26 de noviembre a 6 de diciembre en México y del 6 al 16 de diciembre en Colombia.
</t>
  </si>
  <si>
    <t>Movilidad virtual de estudiantes ITM</t>
  </si>
  <si>
    <t>Estrategia de Movilidad Virtual para estudiantes ITM</t>
  </si>
  <si>
    <t>Se entrega estrategia de movilidad virtual</t>
  </si>
  <si>
    <t>Seminarios ofrecidos por docentes ITM a estudiantes de instituciones foráneas y de docentes foráneos a estudiantes del ITM</t>
  </si>
  <si>
    <t>Se llevaron a cabo 4 actividades de manera exitosa en el marco de esta estrategia: 
1. Catedra Intercultural
2. Cátedra Nómada
3. Ciclo de Webinars
4. Escuela de Formación Investigativa Virtual
Cada una de estas iniciativas con ofreció los seminarios por docentes ITM a estudiantes y docentes de Instituciones foraneas.</t>
  </si>
  <si>
    <t>Ciclos de formaciones en la promoción de la interculturalidad, la cultura investigativa y la ciudadanía global con aliados nacionales e internacionales</t>
  </si>
  <si>
    <t>1.Cátedra Intercultural para la Ciudadanía Global en el marco de la Red DELFIN 
2.Cátedra Nómada de ingenierías con IES de la ciudad de Medellín 
3.Escuela de Formación Investigativa Virtual - EFI 
4.Ciclo de Webinars para Jóvenes Investigadores en el marco de la Red DELFIN</t>
  </si>
  <si>
    <t>Acuerdos de cooperación con organismos nacionales e internacionales (Alianzas)</t>
  </si>
  <si>
    <t>Se suscribieron 35 convenios internacionales que representan un total de 61 alianzas. Lo anterior se debe a que algunos convenios son ITM + 2 o más universidades u organizaciones  y no solo ITM + 1 universidad u organización.</t>
  </si>
  <si>
    <t>Caracterización de aliados estratégicos desde la DCRI</t>
  </si>
  <si>
    <t>Se tiene caracterización de TODOS (historico) los Aliados del ITM por medio de convenios Marco o Especificos actualizada a 31 de diciembre del 2021</t>
  </si>
  <si>
    <t>Acuerdos de cooperación académica nacionales e internacionales activos vigentes</t>
  </si>
  <si>
    <t>Para el 31 de diciembre del 2021 se cuentan con 131 convenios nacionales e internacionales (74 nacionales y 57 internacionales) de los cuales, y de conformidad al reporte de las dependencias institucionales, 97 se encuentran activos, esto quiere decir que el 74% de los convenios  Nacionales e internacionales desarrollaron acciones durante el 2021.</t>
  </si>
  <si>
    <t>Redes institucionales, académicas y científicas con suscripción vigente</t>
  </si>
  <si>
    <t>ACIET - ACOFARTES - ASCOLFA - ASOCIO - CCYK - DELFIN
IAAC - ICONTEC - OUI - RABIDA - RAD - RCI - RCP -REDCOLSI
REDTTU - SCO2 - SECOPIND</t>
  </si>
  <si>
    <t>Redes con afiliación renovada</t>
  </si>
  <si>
    <t>Redes institucionales, académicas y científicas nuevas</t>
  </si>
  <si>
    <t>No hubo suscripcion de redes nuevas ya que los recursos fueron incorporados a mitad de año y no dio el tiempo para las gestiones pertinentes.</t>
  </si>
  <si>
    <t>Proyectos de cooperación, Norte - Sur, Sur - Sur, Col - Col en el contexto de la cuarta revolución industrial y otras tendencias</t>
  </si>
  <si>
    <t>En el 2021 desde el ITM se desarrollaron los siguientes programas: 
1- TETRIS con la Comisión Europea bajo la convocatoria ERASMUS+
2- Horizon 2020 con la Comisión Europea
3-Proyecto profesor AVATAR con el tech de Monterrey
4-Proyecto de Bandas Sonoras con USAID y la Filarmónica de Medellín
5-Convocatoria al Programa de Cooperación al Ayuntamiento de Barcelona
6-Proyecto FULLBRIGHT en el marco de la iniciativa Ingeniería para La Paz</t>
  </si>
  <si>
    <t>Estrategia de cooperación institucional</t>
  </si>
  <si>
    <t>Se dadjunta Estrategia de Internacionalización y Cooperacón: Proyección institucional en ámbito global.</t>
  </si>
  <si>
    <t>Proyectos de cooperación en ejecución</t>
  </si>
  <si>
    <t>En el 2021 desde el ITM se desarrollaron los siguientes programas: 
1- TETRIS con la Comisión Europea bajo la convocatoria ERASMUS+
2- Horizon 2020 con la Comisión Europea
3-Proyecto profesor AVATAR con el tech de Monterrey
4-Proyecto de Bandas Sonoras con USAID y la Filarmónica de Medellín
5. Partners of the Americas - OPEN STUDIO
6-Proyecto FULLBRIGHT en el marco de la iniciativa Ingeniería para La Paz
7. Colciencias - British Council
8. G8 + 1 con la Mid Sweden University
9. DAAD Kospie
10. Funcytca</t>
  </si>
  <si>
    <t xml:space="preserve">Consolidación de Parque i como sistema integrado de laboratorios de avanzada </t>
  </si>
  <si>
    <t xml:space="preserve">Diony González Rendón </t>
  </si>
  <si>
    <t>Jefe de Oficina - Centro de Investigación y Extensión Parque i</t>
  </si>
  <si>
    <r>
      <t xml:space="preserve">Laboratorios de investigación actualizados tecnológicamente - Incluye espacios virtuales interactivos. Etapa dotación tecnológica - </t>
    </r>
    <r>
      <rPr>
        <b/>
        <sz val="12"/>
        <color rgb="FF00B0F0"/>
        <rFont val="Arial"/>
        <family val="2"/>
      </rPr>
      <t>Plan de Fomento MEN 2020(15 Laboratorios)</t>
    </r>
  </si>
  <si>
    <t>Se realizó la actualización tecnológica para los 24 laboratorios de investigación de Parque i por valor total de 615.307.002. Adicionalmente, se realizó una reserva presupuestal por valor de $268.692.998 para poder adquirir otros equipos este año</t>
  </si>
  <si>
    <t>Laboratorios de investigación Parque i- etapa 1 dotación tecnológica</t>
  </si>
  <si>
    <t xml:space="preserve">Laboratorios de investigación con adecuaciones físicas conforme a las normas de calidad y necesidades de la industria </t>
  </si>
  <si>
    <t xml:space="preserve">Se comenzaron las adecuaciones de infraestructura del laboratorio de calidad, metrología y producción. </t>
  </si>
  <si>
    <t>Laboratorio de calidad, metrología y producción</t>
  </si>
  <si>
    <t>Se firmó el contrato con la empresa APB ACABADOS CONSTRUCCIONES S.A.S. para la adecuación del laboratorio de calidad, metrología y producción. Debido a inconvenientes con algunos insumos, se hizo necesaria una prórroga de este contrato por 2 meses para finalizar las adecuaciones este año</t>
  </si>
  <si>
    <t xml:space="preserve">Laboratorio de "matemáticas computacionales" (grupo Gritab y Davinci) </t>
  </si>
  <si>
    <t xml:space="preserve">Estas adecuaciones no se realizaron el año pasado, debido a que esta pendiente definir el espacio en el que se realizará este laboratorio. </t>
  </si>
  <si>
    <t xml:space="preserve">Sistema integrado de calidad  de Organismos de Evaluación de la Conformidad de laboratorios </t>
  </si>
  <si>
    <t xml:space="preserve">Se elaboró la matriz de verificación y del documentos que proyecte la articulación con la agenda I+D+i. Adicionalmente, se realizó la contratación de los  servicios técnicos especializados que apoyarón las diferentes actividades administrativas de los laboratorios de investigación. </t>
  </si>
  <si>
    <t>Matriz de verificación de aspectos técnicos que se requiere para la creación de la herramienta de gestión tecnológica .</t>
  </si>
  <si>
    <r>
      <t xml:space="preserve">Ensayos o calibraciones bajo la norma NTC-ISO/IEC 17025:2017 - </t>
    </r>
    <r>
      <rPr>
        <b/>
        <sz val="12"/>
        <color theme="1"/>
        <rFont val="Arial"/>
        <family val="2"/>
      </rPr>
      <t>Etapa de validación interna</t>
    </r>
  </si>
  <si>
    <t xml:space="preserve">Con la realización de un interlaboratorio, se comenzó el proceso de implementación de la norma NTC-ISO/IEC 17025:2017 en el laboratorio microscopía.
Adicionalmente, se ejecutó un ensayo de aptitut para el laboratorio de ciencias térmicas. </t>
  </si>
  <si>
    <t>Ensayos o calibraciones implementadas bajo la norma NTC-ISO/IEC 17025:2017- Etapa de auditoria interna laboratorio de microscopía</t>
  </si>
  <si>
    <t>Interlaboratorios internacionales</t>
  </si>
  <si>
    <t xml:space="preserve">Se realizó interlaboratorio internacional para el laboratorio de microscopía,esto como paso la acreditación de este. </t>
  </si>
  <si>
    <t>Interlaboratorios internacionales para medir las capacidades de los laboratorios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</si>
</sst>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5" formatCode="&quot;$&quot;\ #,##0;\-&quot;$&quot;\ #,##0"/>
    <numFmt numFmtId="41" formatCode="_-* #,##0_-;\-* #,##0_-;_-* &quot;-&quot;_-;_-@_-"/>
    <numFmt numFmtId="44" formatCode="_-&quot;$&quot;\ * #,##0.00_-;\-&quot;$&quot;\ * #,##0.00_-;_-&quot;$&quot;\ * &quot;-&quot;??_-;_-@_-"/>
    <numFmt numFmtId="43" formatCode="_-* #,##0.00_-;\-* #,##0.00_-;_-* &quot;-&quot;??_-;_-@_-"/>
    <numFmt numFmtId="164" formatCode="_-&quot;$&quot;\ * #,##0_-;\-&quot;$&quot;\ * #,##0_-;_-&quot;$&quot;\ * &quot;-&quot;??_-;_-@_-"/>
    <numFmt numFmtId="165" formatCode="_(* #,##0_);_(* \(#,##0\);_(* &quot;-&quot;??_);_(@_)"/>
    <numFmt numFmtId="166" formatCode="[$-F800]dddd\,\ mmmm\ dd\,\ yyyy"/>
    <numFmt numFmtId="167" formatCode="_-* #,##0_-;\-* #,##0_-;_-* &quot;-&quot;??_-;_-@_-"/>
    <numFmt numFmtId="168" formatCode="_(* #,##0.00_);_(* \(#,##0.00\);_(* &quot;-&quot;??_);_(@_)"/>
  </numFmts>
  <fonts count="29" x14ac:knownFonts="1">
    <font>
      <sz val="11"/>
      <color theme="1"/>
      <name val="Calibri"/>
      <family val="2"/>
      <scheme val="minor"/>
    </font>
    <font>
      <sz val="11"/>
      <color theme="1"/>
      <name val="Calibri"/>
      <family val="2"/>
      <scheme val="minor"/>
    </font>
    <font>
      <sz val="20"/>
      <color indexed="8"/>
      <name val="Arial"/>
      <family val="2"/>
    </font>
    <font>
      <sz val="30"/>
      <name val="Arial"/>
      <family val="2"/>
    </font>
    <font>
      <sz val="15"/>
      <name val="Arial"/>
      <family val="2"/>
    </font>
    <font>
      <sz val="15"/>
      <color indexed="8"/>
      <name val="Arial"/>
      <family val="2"/>
    </font>
    <font>
      <sz val="15"/>
      <color theme="1"/>
      <name val="Arial"/>
      <family val="2"/>
    </font>
    <font>
      <sz val="12"/>
      <color theme="1"/>
      <name val="Arial"/>
      <family val="2"/>
    </font>
    <font>
      <sz val="12"/>
      <color indexed="8"/>
      <name val="Arial"/>
      <family val="2"/>
    </font>
    <font>
      <sz val="12"/>
      <name val="Arial"/>
      <family val="2"/>
    </font>
    <font>
      <sz val="12"/>
      <color theme="0"/>
      <name val="Arial"/>
      <family val="2"/>
    </font>
    <font>
      <sz val="15"/>
      <color rgb="FF0070C0"/>
      <name val="Arial"/>
      <family val="2"/>
    </font>
    <font>
      <sz val="20"/>
      <color rgb="FF0070C0"/>
      <name val="Arial"/>
      <family val="2"/>
    </font>
    <font>
      <b/>
      <sz val="12"/>
      <name val="Arial"/>
      <family val="2"/>
    </font>
    <font>
      <i/>
      <sz val="12"/>
      <name val="Arial"/>
      <family val="2"/>
    </font>
    <font>
      <sz val="12"/>
      <color rgb="FFFF0000"/>
      <name val="Arial"/>
      <family val="2"/>
    </font>
    <font>
      <b/>
      <sz val="12"/>
      <color theme="1"/>
      <name val="Arial"/>
      <family val="2"/>
    </font>
    <font>
      <b/>
      <sz val="12"/>
      <color rgb="FF00B0F0"/>
      <name val="Arial"/>
      <family val="2"/>
    </font>
    <font>
      <b/>
      <sz val="9"/>
      <color indexed="81"/>
      <name val="Tahoma"/>
      <family val="2"/>
    </font>
    <font>
      <sz val="9"/>
      <color indexed="81"/>
      <name val="Tahoma"/>
      <family val="2"/>
    </font>
    <font>
      <vertAlign val="superscript"/>
      <sz val="12"/>
      <name val="Arial"/>
      <family val="2"/>
    </font>
    <font>
      <i/>
      <sz val="12"/>
      <color theme="1"/>
      <name val="Arial"/>
      <family val="2"/>
    </font>
    <font>
      <i/>
      <sz val="12"/>
      <color rgb="FF000000"/>
      <name val="Arial"/>
      <family val="2"/>
    </font>
    <font>
      <sz val="12"/>
      <color rgb="FF000000"/>
      <name val="Arial"/>
      <family val="2"/>
    </font>
    <font>
      <i/>
      <sz val="12"/>
      <color rgb="FF000000"/>
      <name val="Calibri"/>
      <family val="2"/>
    </font>
    <font>
      <sz val="12"/>
      <color rgb="FF000000"/>
      <name val="Calibri"/>
      <family val="2"/>
    </font>
    <font>
      <sz val="12"/>
      <color rgb="FF0070C0"/>
      <name val="Arial"/>
      <family val="2"/>
    </font>
    <font>
      <sz val="15"/>
      <color theme="0"/>
      <name val="Arial"/>
      <family val="2"/>
    </font>
    <font>
      <b/>
      <sz val="12"/>
      <color rgb="FF000000"/>
      <name val="Arial"/>
      <family val="2"/>
    </font>
  </fonts>
  <fills count="11">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rgb="FF00B0F0"/>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rgb="FFFF0000"/>
        <bgColor indexed="64"/>
      </patternFill>
    </fill>
    <fill>
      <patternFill patternType="solid">
        <fgColor theme="7" tint="0.39997558519241921"/>
        <bgColor rgb="FF000000"/>
      </patternFill>
    </fill>
    <fill>
      <patternFill patternType="solid">
        <fgColor rgb="FFFFD966"/>
        <bgColor indexed="64"/>
      </patternFill>
    </fill>
  </fills>
  <borders count="7">
    <border>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s>
  <cellStyleXfs count="9">
    <xf numFmtId="0" fontId="0" fillId="0" borderId="0"/>
    <xf numFmtId="43" fontId="1" fillId="0" borderId="0" applyFont="0" applyFill="0" applyBorder="0" applyAlignment="0" applyProtection="0"/>
    <xf numFmtId="41"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9" fontId="1" fillId="0" borderId="0" applyFont="0" applyFill="0" applyBorder="0" applyAlignment="0" applyProtection="0"/>
  </cellStyleXfs>
  <cellXfs count="644">
    <xf numFmtId="0" fontId="0" fillId="0" borderId="0" xfId="0"/>
    <xf numFmtId="0" fontId="2" fillId="0" borderId="0" xfId="0" applyFont="1" applyAlignment="1">
      <alignment horizontal="left"/>
    </xf>
    <xf numFmtId="0" fontId="2" fillId="0" borderId="0" xfId="0" applyFont="1" applyAlignment="1">
      <alignment horizontal="center"/>
    </xf>
    <xf numFmtId="0" fontId="2" fillId="0" borderId="0" xfId="0" applyFont="1"/>
    <xf numFmtId="0" fontId="2" fillId="0" borderId="0" xfId="0" applyFont="1" applyAlignment="1">
      <alignment horizontal="left" vertical="center" wrapText="1"/>
    </xf>
    <xf numFmtId="0" fontId="3" fillId="0" borderId="0" xfId="0" applyFont="1" applyAlignment="1">
      <alignment horizontal="center" vertical="center" wrapText="1"/>
    </xf>
    <xf numFmtId="0" fontId="5"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center"/>
    </xf>
    <xf numFmtId="0" fontId="6" fillId="0" borderId="0" xfId="0" applyFont="1" applyAlignment="1">
      <alignment vertical="center" wrapText="1"/>
    </xf>
    <xf numFmtId="0" fontId="8" fillId="0" borderId="0" xfId="0" applyFont="1" applyAlignment="1">
      <alignment horizontal="left"/>
    </xf>
    <xf numFmtId="0" fontId="8" fillId="0" borderId="0" xfId="0" applyFont="1" applyAlignment="1">
      <alignment horizontal="center"/>
    </xf>
    <xf numFmtId="0" fontId="8" fillId="0" borderId="0" xfId="0" applyFont="1"/>
    <xf numFmtId="41" fontId="7" fillId="0" borderId="3" xfId="2" applyFont="1" applyFill="1" applyBorder="1" applyAlignment="1" applyProtection="1">
      <alignment horizontal="center" vertical="center" wrapText="1"/>
    </xf>
    <xf numFmtId="41" fontId="7" fillId="0" borderId="3" xfId="2" applyFont="1" applyFill="1" applyBorder="1" applyAlignment="1" applyProtection="1">
      <alignment horizontal="right" vertical="center" wrapText="1"/>
    </xf>
    <xf numFmtId="0" fontId="7" fillId="0" borderId="3" xfId="0" applyFont="1" applyBorder="1" applyAlignment="1">
      <alignment horizontal="right" vertical="center" wrapText="1"/>
    </xf>
    <xf numFmtId="0" fontId="8" fillId="0" borderId="0" xfId="0" applyFont="1" applyAlignment="1">
      <alignment horizontal="right"/>
    </xf>
    <xf numFmtId="0" fontId="8" fillId="0" borderId="0" xfId="0" applyFont="1" applyAlignment="1">
      <alignment horizontal="right" vertical="center" wrapText="1"/>
    </xf>
    <xf numFmtId="0" fontId="5" fillId="0" borderId="0" xfId="0" applyFont="1" applyAlignment="1">
      <alignment horizontal="center" vertical="center" wrapText="1"/>
    </xf>
    <xf numFmtId="0" fontId="9" fillId="0" borderId="0" xfId="0" applyFont="1" applyAlignment="1">
      <alignment horizontal="left" vertical="center" wrapText="1"/>
    </xf>
    <xf numFmtId="0" fontId="11" fillId="0" borderId="0" xfId="0" applyFont="1" applyAlignment="1">
      <alignment horizontal="right" vertical="center" wrapText="1"/>
    </xf>
    <xf numFmtId="0" fontId="2" fillId="0" borderId="0" xfId="0" applyFont="1" applyAlignment="1">
      <alignment horizontal="center" vertical="center" wrapText="1"/>
    </xf>
    <xf numFmtId="0" fontId="7" fillId="0" borderId="3" xfId="0" applyFont="1" applyBorder="1" applyAlignment="1">
      <alignment horizontal="left" vertical="center" wrapText="1"/>
    </xf>
    <xf numFmtId="0" fontId="7" fillId="0" borderId="3" xfId="0" applyFont="1" applyBorder="1" applyAlignment="1">
      <alignment horizontal="center" vertical="center" wrapText="1"/>
    </xf>
    <xf numFmtId="164" fontId="7" fillId="0" borderId="3" xfId="3" applyNumberFormat="1" applyFont="1" applyFill="1" applyBorder="1" applyAlignment="1" applyProtection="1">
      <alignment horizontal="right" vertical="center" wrapText="1"/>
    </xf>
    <xf numFmtId="164" fontId="8" fillId="0" borderId="0" xfId="0" applyNumberFormat="1" applyFont="1" applyAlignment="1">
      <alignment horizontal="right"/>
    </xf>
    <xf numFmtId="0" fontId="7" fillId="0" borderId="3" xfId="0" applyFont="1" applyBorder="1" applyAlignment="1">
      <alignment vertical="center" wrapText="1"/>
    </xf>
    <xf numFmtId="165" fontId="7" fillId="0" borderId="3" xfId="1" applyNumberFormat="1" applyFont="1" applyFill="1" applyBorder="1" applyAlignment="1" applyProtection="1">
      <alignment vertical="center" wrapText="1"/>
    </xf>
    <xf numFmtId="0" fontId="9" fillId="0" borderId="0" xfId="0" applyFont="1" applyAlignment="1">
      <alignment horizontal="center" vertical="center" wrapText="1"/>
    </xf>
    <xf numFmtId="0" fontId="4" fillId="0" borderId="0" xfId="0" applyFont="1" applyAlignment="1">
      <alignment horizontal="left" vertical="center" wrapText="1"/>
    </xf>
    <xf numFmtId="0" fontId="9" fillId="0" borderId="3" xfId="0" applyFont="1" applyBorder="1" applyAlignment="1">
      <alignment vertical="center" wrapText="1"/>
    </xf>
    <xf numFmtId="0" fontId="9" fillId="0" borderId="3" xfId="6" applyNumberFormat="1" applyFont="1" applyFill="1" applyBorder="1" applyAlignment="1" applyProtection="1">
      <alignment horizontal="center" vertical="center" wrapText="1"/>
    </xf>
    <xf numFmtId="0" fontId="9" fillId="0" borderId="3" xfId="0" applyFont="1" applyBorder="1" applyAlignment="1">
      <alignment horizontal="left" vertical="center" wrapText="1"/>
    </xf>
    <xf numFmtId="0" fontId="9" fillId="2" borderId="3" xfId="0" applyFont="1" applyFill="1" applyBorder="1" applyAlignment="1">
      <alignment vertical="center" wrapText="1"/>
    </xf>
    <xf numFmtId="0" fontId="9" fillId="2" borderId="3" xfId="0" applyFont="1" applyFill="1" applyBorder="1" applyAlignment="1">
      <alignment horizontal="left" vertical="center" wrapText="1"/>
    </xf>
    <xf numFmtId="0" fontId="9" fillId="0" borderId="3" xfId="0" applyFont="1" applyBorder="1" applyAlignment="1">
      <alignment horizontal="center" vertical="center" wrapText="1"/>
    </xf>
    <xf numFmtId="0" fontId="9" fillId="2" borderId="3" xfId="0" applyFont="1" applyFill="1" applyBorder="1" applyAlignment="1">
      <alignment horizontal="center" vertical="center" wrapText="1"/>
    </xf>
    <xf numFmtId="0" fontId="9" fillId="0" borderId="2" xfId="0" applyFont="1" applyBorder="1" applyAlignment="1">
      <alignment vertical="center" wrapText="1"/>
    </xf>
    <xf numFmtId="0" fontId="8" fillId="0" borderId="0" xfId="0" applyFont="1" applyAlignment="1">
      <alignment horizontal="center" vertical="center" wrapText="1"/>
    </xf>
    <xf numFmtId="0" fontId="8" fillId="0" borderId="0" xfId="0" applyFont="1" applyAlignment="1">
      <alignment vertical="center" wrapText="1"/>
    </xf>
    <xf numFmtId="165" fontId="9" fillId="0" borderId="3" xfId="6" applyNumberFormat="1" applyFont="1" applyFill="1" applyBorder="1" applyAlignment="1" applyProtection="1">
      <alignment horizontal="left" vertical="center" wrapText="1"/>
    </xf>
    <xf numFmtId="0" fontId="9" fillId="2" borderId="3" xfId="6" applyNumberFormat="1" applyFont="1" applyFill="1" applyBorder="1" applyAlignment="1" applyProtection="1">
      <alignment horizontal="center" vertical="center" wrapText="1"/>
    </xf>
    <xf numFmtId="0" fontId="3" fillId="0" borderId="0" xfId="0" applyFont="1" applyAlignment="1">
      <alignment horizontal="left" vertical="center" wrapText="1"/>
    </xf>
    <xf numFmtId="0" fontId="9" fillId="0" borderId="2" xfId="0" applyFont="1" applyBorder="1" applyAlignment="1">
      <alignment horizontal="left" vertical="center" wrapText="1"/>
    </xf>
    <xf numFmtId="166" fontId="9" fillId="0" borderId="3" xfId="6" applyNumberFormat="1" applyFont="1" applyFill="1" applyBorder="1" applyAlignment="1" applyProtection="1">
      <alignment horizontal="left" vertical="center" wrapText="1"/>
    </xf>
    <xf numFmtId="14" fontId="9" fillId="0" borderId="3" xfId="6" applyNumberFormat="1" applyFont="1" applyFill="1" applyBorder="1" applyAlignment="1" applyProtection="1">
      <alignment horizontal="left" vertical="center" wrapText="1"/>
    </xf>
    <xf numFmtId="14" fontId="9" fillId="0" borderId="3" xfId="0" applyNumberFormat="1" applyFont="1" applyBorder="1" applyAlignment="1">
      <alignment horizontal="left" vertical="center" wrapText="1"/>
    </xf>
    <xf numFmtId="14" fontId="9" fillId="0" borderId="1" xfId="6" applyNumberFormat="1" applyFont="1" applyFill="1" applyBorder="1" applyAlignment="1" applyProtection="1">
      <alignment horizontal="left" vertical="center" wrapText="1"/>
    </xf>
    <xf numFmtId="165" fontId="9" fillId="0" borderId="4" xfId="6" applyNumberFormat="1" applyFont="1" applyFill="1" applyBorder="1" applyAlignment="1" applyProtection="1">
      <alignment horizontal="center" vertical="center" wrapText="1"/>
    </xf>
    <xf numFmtId="0" fontId="9" fillId="5" borderId="3" xfId="6" applyNumberFormat="1" applyFont="1" applyFill="1" applyBorder="1" applyAlignment="1" applyProtection="1">
      <alignment horizontal="center" vertical="center" wrapText="1"/>
    </xf>
    <xf numFmtId="0" fontId="9" fillId="5" borderId="3" xfId="0" applyFont="1" applyFill="1" applyBorder="1" applyAlignment="1">
      <alignment horizontal="center" vertical="center" wrapText="1"/>
    </xf>
    <xf numFmtId="0" fontId="9" fillId="0" borderId="3" xfId="0" applyFont="1" applyBorder="1" applyAlignment="1">
      <alignment horizontal="center" vertical="center"/>
    </xf>
    <xf numFmtId="0" fontId="9" fillId="5" borderId="3" xfId="0" applyFont="1" applyFill="1" applyBorder="1" applyAlignment="1">
      <alignment horizontal="center" vertical="center"/>
    </xf>
    <xf numFmtId="0" fontId="8" fillId="0" borderId="0" xfId="0" applyFont="1" applyAlignment="1">
      <alignment vertical="center"/>
    </xf>
    <xf numFmtId="165" fontId="9" fillId="0" borderId="2" xfId="6" applyNumberFormat="1" applyFont="1" applyFill="1" applyBorder="1" applyAlignment="1" applyProtection="1">
      <alignment vertical="center" wrapText="1"/>
    </xf>
    <xf numFmtId="0" fontId="9" fillId="5" borderId="4" xfId="6" applyNumberFormat="1" applyFont="1" applyFill="1" applyBorder="1" applyAlignment="1" applyProtection="1">
      <alignment horizontal="center" vertical="center" wrapText="1"/>
    </xf>
    <xf numFmtId="0" fontId="9" fillId="0" borderId="2" xfId="0" applyFont="1" applyBorder="1" applyAlignment="1">
      <alignment horizontal="center" vertical="center" wrapText="1"/>
    </xf>
    <xf numFmtId="0" fontId="9" fillId="0" borderId="2" xfId="6" applyNumberFormat="1" applyFont="1" applyFill="1" applyBorder="1" applyAlignment="1" applyProtection="1">
      <alignment horizontal="center" vertical="center" wrapText="1"/>
    </xf>
    <xf numFmtId="0" fontId="9" fillId="5" borderId="2" xfId="6" applyNumberFormat="1" applyFont="1" applyFill="1" applyBorder="1" applyAlignment="1" applyProtection="1">
      <alignment horizontal="center" vertical="center" wrapText="1"/>
    </xf>
    <xf numFmtId="0" fontId="9" fillId="5" borderId="3" xfId="6" applyNumberFormat="1" applyFont="1" applyFill="1" applyBorder="1" applyAlignment="1" applyProtection="1">
      <alignment vertical="center" wrapText="1"/>
    </xf>
    <xf numFmtId="0" fontId="9" fillId="5" borderId="3" xfId="0" applyFont="1" applyFill="1" applyBorder="1" applyAlignment="1">
      <alignment horizontal="center" vertical="center" wrapText="1"/>
    </xf>
    <xf numFmtId="0" fontId="9" fillId="5" borderId="4" xfId="6" applyNumberFormat="1" applyFont="1" applyFill="1" applyBorder="1" applyAlignment="1" applyProtection="1">
      <alignment vertical="center" wrapText="1"/>
    </xf>
    <xf numFmtId="0" fontId="9" fillId="5" borderId="2" xfId="6" applyNumberFormat="1" applyFont="1" applyFill="1" applyBorder="1" applyAlignment="1" applyProtection="1">
      <alignment vertical="center" wrapText="1"/>
    </xf>
    <xf numFmtId="0" fontId="9" fillId="0" borderId="3" xfId="0" applyFont="1" applyBorder="1" applyAlignment="1">
      <alignment vertical="center" wrapText="1"/>
    </xf>
    <xf numFmtId="0" fontId="9" fillId="0" borderId="3" xfId="0" applyFont="1" applyBorder="1" applyAlignment="1">
      <alignment vertical="center" wrapText="1"/>
    </xf>
    <xf numFmtId="0" fontId="9" fillId="5" borderId="1" xfId="6" applyNumberFormat="1" applyFont="1" applyFill="1" applyBorder="1" applyAlignment="1" applyProtection="1">
      <alignment vertical="center"/>
    </xf>
    <xf numFmtId="0" fontId="9" fillId="5" borderId="3" xfId="0" applyFont="1" applyFill="1" applyBorder="1" applyAlignment="1">
      <alignment vertical="center" wrapText="1"/>
    </xf>
    <xf numFmtId="0" fontId="7" fillId="5" borderId="3" xfId="0" applyFont="1" applyFill="1" applyBorder="1" applyAlignment="1">
      <alignment horizontal="center" vertical="center" wrapText="1"/>
    </xf>
    <xf numFmtId="0" fontId="7" fillId="5" borderId="3" xfId="0" applyFont="1" applyFill="1" applyBorder="1" applyAlignment="1">
      <alignment vertical="center" wrapText="1"/>
    </xf>
    <xf numFmtId="0" fontId="9" fillId="0" borderId="3" xfId="0" applyFont="1" applyBorder="1" applyAlignment="1">
      <alignment horizontal="center" vertical="center" wrapText="1"/>
    </xf>
    <xf numFmtId="0" fontId="9" fillId="5" borderId="3" xfId="0" applyFont="1" applyFill="1" applyBorder="1" applyAlignment="1">
      <alignment horizontal="center" vertical="center" wrapText="1"/>
    </xf>
    <xf numFmtId="0" fontId="9" fillId="0" borderId="3" xfId="0" applyFont="1" applyBorder="1" applyAlignment="1">
      <alignment vertical="center" wrapText="1"/>
    </xf>
    <xf numFmtId="0" fontId="4" fillId="0" borderId="0" xfId="0" applyFont="1" applyAlignment="1">
      <alignment horizontal="left" vertical="center" wrapText="1"/>
    </xf>
    <xf numFmtId="0" fontId="9" fillId="5" borderId="3" xfId="0" applyFont="1" applyFill="1" applyBorder="1" applyAlignment="1">
      <alignment horizontal="center" vertical="center" wrapText="1"/>
    </xf>
    <xf numFmtId="0" fontId="9" fillId="0" borderId="3" xfId="0" applyFont="1" applyBorder="1" applyAlignment="1">
      <alignment horizontal="center" vertical="center" wrapText="1"/>
    </xf>
    <xf numFmtId="0" fontId="10" fillId="4" borderId="3" xfId="0" applyFont="1" applyFill="1" applyBorder="1" applyAlignment="1">
      <alignment horizontal="center" vertical="center" wrapText="1"/>
    </xf>
    <xf numFmtId="0" fontId="12" fillId="2" borderId="0" xfId="0" applyFont="1" applyFill="1" applyAlignment="1">
      <alignment horizontal="left" vertical="center" wrapText="1"/>
    </xf>
    <xf numFmtId="164" fontId="4" fillId="0" borderId="0" xfId="3" applyNumberFormat="1" applyFont="1" applyAlignment="1">
      <alignment horizontal="center" vertical="center" wrapText="1"/>
    </xf>
    <xf numFmtId="0" fontId="4" fillId="0" borderId="0" xfId="0" applyFont="1" applyAlignment="1">
      <alignment horizontal="left" vertical="center" wrapText="1"/>
    </xf>
    <xf numFmtId="0" fontId="10" fillId="3" borderId="1"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4" borderId="1" xfId="0" applyFont="1" applyFill="1" applyBorder="1" applyAlignment="1">
      <alignment horizontal="center" vertical="center" wrapText="1"/>
    </xf>
    <xf numFmtId="0" fontId="10" fillId="4" borderId="2" xfId="0" applyFont="1" applyFill="1" applyBorder="1" applyAlignment="1">
      <alignment horizontal="center" vertical="center" wrapText="1"/>
    </xf>
    <xf numFmtId="165" fontId="9" fillId="0" borderId="1" xfId="6" applyNumberFormat="1" applyFont="1" applyFill="1" applyBorder="1" applyAlignment="1" applyProtection="1">
      <alignment horizontal="center" vertical="center" wrapText="1"/>
    </xf>
    <xf numFmtId="165" fontId="9" fillId="0" borderId="2" xfId="6" applyNumberFormat="1" applyFont="1" applyFill="1" applyBorder="1" applyAlignment="1" applyProtection="1">
      <alignment horizontal="center" vertical="center" wrapText="1"/>
    </xf>
    <xf numFmtId="165" fontId="9" fillId="0" borderId="4" xfId="6" applyNumberFormat="1" applyFont="1" applyFill="1" applyBorder="1" applyAlignment="1" applyProtection="1">
      <alignment horizontal="center" vertical="center" wrapText="1"/>
    </xf>
    <xf numFmtId="0" fontId="9" fillId="5" borderId="1" xfId="6" applyNumberFormat="1" applyFont="1" applyFill="1" applyBorder="1" applyAlignment="1" applyProtection="1">
      <alignment vertical="center" wrapText="1"/>
    </xf>
    <xf numFmtId="0" fontId="9" fillId="5" borderId="4" xfId="6" applyNumberFormat="1" applyFont="1" applyFill="1" applyBorder="1" applyAlignment="1" applyProtection="1">
      <alignment vertical="center" wrapText="1"/>
    </xf>
    <xf numFmtId="0" fontId="9" fillId="5" borderId="2" xfId="6" applyNumberFormat="1" applyFont="1" applyFill="1" applyBorder="1" applyAlignment="1" applyProtection="1">
      <alignment vertical="center" wrapText="1"/>
    </xf>
    <xf numFmtId="0" fontId="9" fillId="5" borderId="1" xfId="6" applyNumberFormat="1" applyFont="1" applyFill="1" applyBorder="1" applyAlignment="1" applyProtection="1">
      <alignment horizontal="center" vertical="center" wrapText="1"/>
    </xf>
    <xf numFmtId="0" fontId="9" fillId="5" borderId="4" xfId="6" applyNumberFormat="1" applyFont="1" applyFill="1" applyBorder="1" applyAlignment="1" applyProtection="1">
      <alignment horizontal="center" vertical="center" wrapText="1"/>
    </xf>
    <xf numFmtId="0" fontId="9" fillId="5" borderId="2" xfId="6" applyNumberFormat="1" applyFont="1" applyFill="1" applyBorder="1" applyAlignment="1" applyProtection="1">
      <alignment horizontal="center" vertical="center" wrapText="1"/>
    </xf>
    <xf numFmtId="0" fontId="9"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3" xfId="6" applyNumberFormat="1" applyFont="1" applyFill="1" applyBorder="1" applyAlignment="1" applyProtection="1">
      <alignment horizontal="center" vertical="center" wrapText="1"/>
    </xf>
    <xf numFmtId="0" fontId="9" fillId="5" borderId="3" xfId="6" applyNumberFormat="1" applyFont="1" applyFill="1" applyBorder="1" applyAlignment="1" applyProtection="1">
      <alignment horizontal="center" vertical="center" wrapText="1"/>
    </xf>
    <xf numFmtId="0" fontId="9" fillId="5" borderId="3" xfId="6" applyNumberFormat="1" applyFont="1" applyFill="1" applyBorder="1" applyAlignment="1" applyProtection="1">
      <alignment vertical="center" wrapText="1"/>
    </xf>
    <xf numFmtId="0" fontId="9" fillId="0" borderId="1"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 xfId="6" applyNumberFormat="1" applyFont="1" applyFill="1" applyBorder="1" applyAlignment="1" applyProtection="1">
      <alignment horizontal="center" vertical="center" wrapText="1"/>
    </xf>
    <xf numFmtId="0" fontId="9" fillId="0" borderId="2" xfId="6" applyNumberFormat="1" applyFont="1" applyFill="1" applyBorder="1" applyAlignment="1" applyProtection="1">
      <alignment horizontal="center" vertical="center" wrapText="1"/>
    </xf>
    <xf numFmtId="0" fontId="9" fillId="0" borderId="4" xfId="0" applyFont="1" applyBorder="1" applyAlignment="1">
      <alignment horizontal="center" vertical="center" wrapText="1"/>
    </xf>
    <xf numFmtId="0" fontId="9" fillId="0" borderId="4" xfId="6" applyNumberFormat="1" applyFont="1" applyFill="1" applyBorder="1" applyAlignment="1" applyProtection="1">
      <alignment horizontal="center" vertical="center" wrapText="1"/>
    </xf>
    <xf numFmtId="165" fontId="9" fillId="0" borderId="3" xfId="6" applyNumberFormat="1" applyFont="1" applyFill="1" applyBorder="1" applyAlignment="1" applyProtection="1">
      <alignment horizontal="left" vertical="center" wrapText="1"/>
    </xf>
    <xf numFmtId="165" fontId="9" fillId="0" borderId="3" xfId="6" applyNumberFormat="1" applyFont="1" applyFill="1" applyBorder="1" applyAlignment="1" applyProtection="1">
      <alignment horizontal="center" vertical="center" wrapText="1"/>
    </xf>
    <xf numFmtId="0" fontId="9" fillId="0" borderId="3" xfId="0" applyFont="1" applyBorder="1" applyAlignment="1">
      <alignment horizontal="left" vertical="center" wrapText="1"/>
    </xf>
    <xf numFmtId="0" fontId="9" fillId="2" borderId="3" xfId="6" applyNumberFormat="1" applyFont="1" applyFill="1" applyBorder="1" applyAlignment="1" applyProtection="1">
      <alignment horizontal="center" vertical="center" wrapText="1"/>
    </xf>
    <xf numFmtId="165" fontId="9" fillId="0" borderId="1" xfId="6" applyNumberFormat="1" applyFont="1" applyFill="1" applyBorder="1" applyAlignment="1" applyProtection="1">
      <alignment horizontal="left" vertical="center" wrapText="1"/>
    </xf>
    <xf numFmtId="165" fontId="9" fillId="0" borderId="2" xfId="6" applyNumberFormat="1" applyFont="1" applyFill="1" applyBorder="1" applyAlignment="1" applyProtection="1">
      <alignment horizontal="left" vertical="center" wrapText="1"/>
    </xf>
    <xf numFmtId="0" fontId="9" fillId="5" borderId="1" xfId="6" applyNumberFormat="1" applyFont="1" applyFill="1" applyBorder="1" applyAlignment="1" applyProtection="1">
      <alignment horizontal="center" vertical="center"/>
    </xf>
    <xf numFmtId="0" fontId="9" fillId="5" borderId="4" xfId="6" applyNumberFormat="1" applyFont="1" applyFill="1" applyBorder="1" applyAlignment="1" applyProtection="1">
      <alignment horizontal="center" vertical="center"/>
    </xf>
    <xf numFmtId="0" fontId="9" fillId="5" borderId="2" xfId="6" applyNumberFormat="1" applyFont="1" applyFill="1" applyBorder="1" applyAlignment="1" applyProtection="1">
      <alignment horizontal="center" vertical="center"/>
    </xf>
    <xf numFmtId="0" fontId="9" fillId="0" borderId="1" xfId="6" applyNumberFormat="1" applyFont="1" applyFill="1" applyBorder="1" applyAlignment="1" applyProtection="1">
      <alignment horizontal="center" vertical="center"/>
    </xf>
    <xf numFmtId="0" fontId="9" fillId="0" borderId="4" xfId="6" applyNumberFormat="1" applyFont="1" applyFill="1" applyBorder="1" applyAlignment="1" applyProtection="1">
      <alignment horizontal="center" vertical="center"/>
    </xf>
    <xf numFmtId="0" fontId="9" fillId="0" borderId="2" xfId="6" applyNumberFormat="1" applyFont="1" applyFill="1" applyBorder="1" applyAlignment="1" applyProtection="1">
      <alignment horizontal="center" vertical="center"/>
    </xf>
    <xf numFmtId="0" fontId="9" fillId="0" borderId="3" xfId="0" applyFont="1" applyBorder="1" applyAlignment="1">
      <alignment horizontal="center" vertical="center" wrapText="1"/>
    </xf>
    <xf numFmtId="0" fontId="9" fillId="2" borderId="3" xfId="0" applyFont="1" applyFill="1" applyBorder="1" applyAlignment="1">
      <alignment horizontal="left" vertical="center" wrapText="1"/>
    </xf>
    <xf numFmtId="0" fontId="10" fillId="3" borderId="1" xfId="0" applyFont="1" applyFill="1" applyBorder="1" applyAlignment="1">
      <alignment horizontal="left" vertical="center" wrapText="1"/>
    </xf>
    <xf numFmtId="0" fontId="10" fillId="3" borderId="2" xfId="0" applyFont="1" applyFill="1" applyBorder="1" applyAlignment="1">
      <alignment horizontal="left" vertical="center" wrapText="1"/>
    </xf>
    <xf numFmtId="0" fontId="9" fillId="5" borderId="3" xfId="0" applyFont="1" applyFill="1" applyBorder="1" applyAlignment="1">
      <alignment horizontal="center" vertical="center" wrapText="1"/>
    </xf>
    <xf numFmtId="0" fontId="9" fillId="5" borderId="1" xfId="0" applyFont="1" applyFill="1" applyBorder="1" applyAlignment="1">
      <alignment vertical="center" wrapText="1"/>
    </xf>
    <xf numFmtId="0" fontId="9" fillId="5" borderId="2" xfId="0" applyFont="1" applyFill="1" applyBorder="1" applyAlignment="1">
      <alignment vertical="center" wrapText="1"/>
    </xf>
    <xf numFmtId="0" fontId="9" fillId="5" borderId="1" xfId="6" applyNumberFormat="1" applyFont="1" applyFill="1" applyBorder="1" applyAlignment="1" applyProtection="1">
      <alignment vertical="center"/>
    </xf>
    <xf numFmtId="0" fontId="9" fillId="5" borderId="4" xfId="6" applyNumberFormat="1" applyFont="1" applyFill="1" applyBorder="1" applyAlignment="1" applyProtection="1">
      <alignment vertical="center"/>
    </xf>
    <xf numFmtId="0" fontId="9" fillId="5" borderId="2" xfId="6" applyNumberFormat="1" applyFont="1" applyFill="1" applyBorder="1" applyAlignment="1" applyProtection="1">
      <alignment vertical="center"/>
    </xf>
    <xf numFmtId="0" fontId="9" fillId="0" borderId="3" xfId="0" applyFont="1" applyBorder="1" applyAlignment="1">
      <alignment vertical="center" wrapText="1"/>
    </xf>
    <xf numFmtId="165" fontId="9" fillId="2" borderId="3" xfId="6" applyNumberFormat="1" applyFont="1" applyFill="1" applyBorder="1" applyAlignment="1" applyProtection="1">
      <alignment horizontal="left" vertical="center" wrapText="1"/>
    </xf>
    <xf numFmtId="0" fontId="2" fillId="0" borderId="0" xfId="0" applyFont="1" applyFill="1" applyAlignment="1">
      <alignment horizontal="center"/>
    </xf>
    <xf numFmtId="0" fontId="2" fillId="0" borderId="0" xfId="0" applyFont="1" applyFill="1"/>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center"/>
    </xf>
    <xf numFmtId="0" fontId="7" fillId="0" borderId="1" xfId="0" applyFont="1" applyFill="1" applyBorder="1" applyAlignment="1" applyProtection="1">
      <alignment horizontal="left" vertical="center" wrapText="1"/>
    </xf>
    <xf numFmtId="165" fontId="7" fillId="0" borderId="1" xfId="1" applyNumberFormat="1" applyFont="1" applyFill="1" applyBorder="1" applyAlignment="1" applyProtection="1">
      <alignment horizontal="center" vertical="center" wrapText="1"/>
    </xf>
    <xf numFmtId="165" fontId="7" fillId="5" borderId="1" xfId="1" applyNumberFormat="1" applyFont="1" applyFill="1" applyBorder="1" applyAlignment="1" applyProtection="1">
      <alignment horizontal="center" vertical="center" wrapText="1"/>
    </xf>
    <xf numFmtId="165" fontId="7" fillId="5" borderId="1" xfId="1" applyNumberFormat="1" applyFont="1" applyFill="1" applyBorder="1" applyAlignment="1" applyProtection="1">
      <alignment vertical="center" wrapText="1"/>
    </xf>
    <xf numFmtId="0" fontId="7" fillId="0" borderId="3" xfId="0" applyFont="1" applyFill="1" applyBorder="1" applyAlignment="1" applyProtection="1">
      <alignment horizontal="left" vertical="center" wrapText="1"/>
    </xf>
    <xf numFmtId="41" fontId="7" fillId="5" borderId="3" xfId="2" applyFont="1" applyFill="1" applyBorder="1" applyAlignment="1" applyProtection="1">
      <alignment horizontal="center" vertical="center" wrapText="1"/>
    </xf>
    <xf numFmtId="41" fontId="7" fillId="5" borderId="3" xfId="2" applyFont="1" applyFill="1" applyBorder="1" applyAlignment="1" applyProtection="1">
      <alignment vertical="center" wrapText="1"/>
    </xf>
    <xf numFmtId="0" fontId="7" fillId="0" borderId="3" xfId="0" applyFont="1" applyFill="1" applyBorder="1" applyAlignment="1">
      <alignment horizontal="center" vertical="center" wrapText="1"/>
    </xf>
    <xf numFmtId="0" fontId="6" fillId="0" borderId="0" xfId="0" applyFont="1" applyFill="1" applyAlignment="1">
      <alignment vertical="center" wrapText="1"/>
    </xf>
    <xf numFmtId="0" fontId="7" fillId="0" borderId="2" xfId="0" applyFont="1" applyFill="1" applyBorder="1" applyAlignment="1" applyProtection="1">
      <alignment horizontal="left" vertical="center" wrapText="1"/>
    </xf>
    <xf numFmtId="165" fontId="7" fillId="0" borderId="2" xfId="1" applyNumberFormat="1" applyFont="1" applyFill="1" applyBorder="1" applyAlignment="1" applyProtection="1">
      <alignment horizontal="center" vertical="center" wrapText="1"/>
    </xf>
    <xf numFmtId="165" fontId="7" fillId="5" borderId="2" xfId="1" applyNumberFormat="1" applyFont="1" applyFill="1" applyBorder="1" applyAlignment="1" applyProtection="1">
      <alignment horizontal="center" vertical="center" wrapText="1"/>
    </xf>
    <xf numFmtId="165" fontId="7" fillId="5" borderId="2" xfId="1" applyNumberFormat="1" applyFont="1" applyFill="1" applyBorder="1" applyAlignment="1" applyProtection="1">
      <alignment vertical="center" wrapText="1"/>
    </xf>
    <xf numFmtId="49" fontId="7" fillId="5" borderId="1" xfId="1" applyNumberFormat="1" applyFont="1" applyFill="1" applyBorder="1" applyAlignment="1" applyProtection="1">
      <alignment vertical="center" wrapText="1"/>
    </xf>
    <xf numFmtId="41" fontId="7" fillId="0" borderId="1" xfId="2" applyFont="1" applyFill="1" applyBorder="1" applyAlignment="1" applyProtection="1">
      <alignment horizontal="center" vertical="center" wrapText="1"/>
    </xf>
    <xf numFmtId="41" fontId="7" fillId="5" borderId="1" xfId="2" applyFont="1" applyFill="1" applyBorder="1" applyAlignment="1" applyProtection="1">
      <alignment horizontal="center" vertical="center" wrapText="1"/>
    </xf>
    <xf numFmtId="41" fontId="7" fillId="5" borderId="1" xfId="2" applyFont="1" applyFill="1" applyBorder="1" applyAlignment="1" applyProtection="1">
      <alignment vertical="center" wrapText="1"/>
    </xf>
    <xf numFmtId="0" fontId="7" fillId="0" borderId="1" xfId="0" applyFont="1" applyFill="1" applyBorder="1" applyAlignment="1">
      <alignment horizontal="center" vertical="center" wrapText="1"/>
    </xf>
    <xf numFmtId="49" fontId="7" fillId="5" borderId="2" xfId="1" applyNumberFormat="1" applyFont="1" applyFill="1" applyBorder="1" applyAlignment="1" applyProtection="1">
      <alignment vertical="center" wrapText="1"/>
    </xf>
    <xf numFmtId="41" fontId="7" fillId="0" borderId="2" xfId="2" applyFont="1" applyFill="1" applyBorder="1" applyAlignment="1" applyProtection="1">
      <alignment horizontal="center" vertical="center" wrapText="1"/>
    </xf>
    <xf numFmtId="41" fontId="7" fillId="5" borderId="2" xfId="2" applyFont="1" applyFill="1" applyBorder="1" applyAlignment="1" applyProtection="1">
      <alignment horizontal="center" vertical="center" wrapText="1"/>
    </xf>
    <xf numFmtId="41" fontId="7" fillId="5" borderId="2" xfId="2" applyFont="1" applyFill="1" applyBorder="1" applyAlignment="1" applyProtection="1">
      <alignment vertical="center" wrapText="1"/>
    </xf>
    <xf numFmtId="0" fontId="7" fillId="0" borderId="2" xfId="0" applyFont="1" applyFill="1" applyBorder="1" applyAlignment="1">
      <alignment horizontal="center" vertical="center" wrapText="1"/>
    </xf>
    <xf numFmtId="165" fontId="7" fillId="5" borderId="1" xfId="1" applyNumberFormat="1" applyFont="1" applyFill="1" applyBorder="1" applyAlignment="1" applyProtection="1">
      <alignment horizontal="left" vertical="center" wrapText="1"/>
    </xf>
    <xf numFmtId="49" fontId="7" fillId="5" borderId="3" xfId="2" applyNumberFormat="1" applyFont="1" applyFill="1" applyBorder="1" applyAlignment="1" applyProtection="1">
      <alignment vertical="center" wrapText="1"/>
    </xf>
    <xf numFmtId="165" fontId="7" fillId="5" borderId="2" xfId="1" applyNumberFormat="1" applyFont="1" applyFill="1" applyBorder="1" applyAlignment="1" applyProtection="1">
      <alignment horizontal="left" vertical="center" wrapText="1"/>
    </xf>
    <xf numFmtId="0" fontId="7" fillId="0" borderId="2" xfId="0" applyFont="1" applyFill="1" applyBorder="1" applyAlignment="1" applyProtection="1">
      <alignment horizontal="left" vertical="center" wrapText="1"/>
    </xf>
    <xf numFmtId="165" fontId="7" fillId="0" borderId="2" xfId="1" applyNumberFormat="1" applyFont="1" applyFill="1" applyBorder="1" applyAlignment="1" applyProtection="1">
      <alignment horizontal="center" vertical="center" wrapText="1"/>
    </xf>
    <xf numFmtId="165" fontId="7" fillId="5" borderId="2" xfId="1" applyNumberFormat="1" applyFont="1" applyFill="1" applyBorder="1" applyAlignment="1" applyProtection="1">
      <alignment horizontal="center" vertical="center" wrapText="1"/>
    </xf>
    <xf numFmtId="165" fontId="7" fillId="5" borderId="2" xfId="1" applyNumberFormat="1" applyFont="1" applyFill="1" applyBorder="1" applyAlignment="1" applyProtection="1">
      <alignment horizontal="left" vertical="center" wrapText="1"/>
    </xf>
    <xf numFmtId="0" fontId="7" fillId="5" borderId="3" xfId="2" applyNumberFormat="1" applyFont="1" applyFill="1" applyBorder="1" applyAlignment="1" applyProtection="1">
      <alignment horizontal="left" vertical="center" wrapText="1"/>
    </xf>
    <xf numFmtId="41" fontId="7" fillId="5" borderId="3" xfId="2" applyFont="1" applyFill="1" applyBorder="1" applyAlignment="1" applyProtection="1">
      <alignment horizontal="left" vertical="center" wrapText="1"/>
    </xf>
    <xf numFmtId="165" fontId="15" fillId="5" borderId="1" xfId="1" applyNumberFormat="1" applyFont="1" applyFill="1" applyBorder="1" applyAlignment="1" applyProtection="1">
      <alignment horizontal="left" vertical="center" wrapText="1"/>
    </xf>
    <xf numFmtId="41" fontId="15" fillId="5" borderId="3" xfId="2" applyFont="1" applyFill="1" applyBorder="1" applyAlignment="1" applyProtection="1">
      <alignment horizontal="center" vertical="center" wrapText="1"/>
    </xf>
    <xf numFmtId="165" fontId="15" fillId="5" borderId="2" xfId="1" applyNumberFormat="1" applyFont="1" applyFill="1" applyBorder="1" applyAlignment="1" applyProtection="1">
      <alignment horizontal="left" vertical="center" wrapText="1"/>
    </xf>
    <xf numFmtId="0" fontId="8" fillId="0" borderId="0" xfId="0" applyFont="1" applyFill="1" applyAlignment="1">
      <alignment horizontal="center"/>
    </xf>
    <xf numFmtId="0" fontId="8" fillId="0" borderId="0" xfId="0" applyFont="1" applyFill="1"/>
    <xf numFmtId="164" fontId="4" fillId="0" borderId="0" xfId="3" applyNumberFormat="1" applyFont="1" applyFill="1" applyAlignment="1">
      <alignment horizontal="center" vertical="center" wrapText="1"/>
    </xf>
    <xf numFmtId="0" fontId="7" fillId="0" borderId="3" xfId="0" applyFont="1" applyFill="1" applyBorder="1" applyAlignment="1" applyProtection="1">
      <alignment vertical="center" wrapText="1"/>
    </xf>
    <xf numFmtId="165" fontId="7" fillId="6" borderId="3" xfId="1" applyNumberFormat="1" applyFont="1" applyFill="1" applyBorder="1" applyAlignment="1" applyProtection="1">
      <alignment vertical="center" wrapText="1"/>
    </xf>
    <xf numFmtId="41" fontId="7" fillId="6" borderId="3" xfId="2" applyFont="1" applyFill="1" applyBorder="1" applyAlignment="1" applyProtection="1">
      <alignment horizontal="center" vertical="center" wrapText="1"/>
    </xf>
    <xf numFmtId="49" fontId="7" fillId="6" borderId="3" xfId="1" applyNumberFormat="1" applyFont="1" applyFill="1" applyBorder="1" applyAlignment="1" applyProtection="1">
      <alignment vertical="center" wrapText="1"/>
    </xf>
    <xf numFmtId="165" fontId="7" fillId="6" borderId="1" xfId="1" applyNumberFormat="1" applyFont="1" applyFill="1" applyBorder="1" applyAlignment="1" applyProtection="1">
      <alignment horizontal="center" vertical="center" wrapText="1"/>
    </xf>
    <xf numFmtId="165" fontId="7" fillId="6" borderId="1" xfId="1" applyNumberFormat="1" applyFont="1" applyFill="1" applyBorder="1" applyAlignment="1" applyProtection="1">
      <alignment horizontal="left" vertical="center" wrapText="1"/>
    </xf>
    <xf numFmtId="0" fontId="7" fillId="6" borderId="3" xfId="2" applyNumberFormat="1" applyFont="1" applyFill="1" applyBorder="1" applyAlignment="1" applyProtection="1">
      <alignment horizontal="left" vertical="center" wrapText="1"/>
    </xf>
    <xf numFmtId="165" fontId="7" fillId="6" borderId="2" xfId="1" applyNumberFormat="1" applyFont="1" applyFill="1" applyBorder="1" applyAlignment="1" applyProtection="1">
      <alignment horizontal="center" vertical="center" wrapText="1"/>
    </xf>
    <xf numFmtId="165" fontId="7" fillId="6" borderId="2" xfId="1" applyNumberFormat="1" applyFont="1" applyFill="1" applyBorder="1" applyAlignment="1" applyProtection="1">
      <alignment horizontal="left" vertical="center" wrapText="1"/>
    </xf>
    <xf numFmtId="41" fontId="7" fillId="0" borderId="3" xfId="2" applyFont="1" applyFill="1" applyBorder="1" applyAlignment="1" applyProtection="1">
      <alignment vertical="center" wrapText="1"/>
    </xf>
    <xf numFmtId="0" fontId="7" fillId="0" borderId="4" xfId="0" applyFont="1" applyFill="1" applyBorder="1" applyAlignment="1" applyProtection="1">
      <alignment horizontal="left" vertical="center" wrapText="1"/>
    </xf>
    <xf numFmtId="165" fontId="7" fillId="0" borderId="4" xfId="1" applyNumberFormat="1" applyFont="1" applyFill="1" applyBorder="1" applyAlignment="1" applyProtection="1">
      <alignment horizontal="center" vertical="center" wrapText="1"/>
    </xf>
    <xf numFmtId="165" fontId="7" fillId="6" borderId="4" xfId="1" applyNumberFormat="1" applyFont="1" applyFill="1" applyBorder="1" applyAlignment="1" applyProtection="1">
      <alignment horizontal="center" vertical="center" wrapText="1"/>
    </xf>
    <xf numFmtId="165" fontId="7" fillId="6" borderId="4" xfId="1" applyNumberFormat="1" applyFont="1" applyFill="1" applyBorder="1" applyAlignment="1" applyProtection="1">
      <alignment horizontal="left" vertical="center" wrapText="1"/>
    </xf>
    <xf numFmtId="0" fontId="7" fillId="6" borderId="3" xfId="1" applyNumberFormat="1" applyFont="1" applyFill="1" applyBorder="1" applyAlignment="1" applyProtection="1">
      <alignment vertical="center" wrapText="1"/>
    </xf>
    <xf numFmtId="0" fontId="7" fillId="6" borderId="1" xfId="1" applyNumberFormat="1" applyFont="1" applyFill="1" applyBorder="1" applyAlignment="1" applyProtection="1">
      <alignment horizontal="left" vertical="center" wrapText="1"/>
    </xf>
    <xf numFmtId="0" fontId="7" fillId="6" borderId="2" xfId="1" applyNumberFormat="1" applyFont="1" applyFill="1" applyBorder="1" applyAlignment="1" applyProtection="1">
      <alignment horizontal="left" vertical="center" wrapText="1"/>
    </xf>
    <xf numFmtId="0" fontId="9" fillId="0" borderId="3" xfId="0" applyFont="1" applyFill="1" applyBorder="1" applyAlignment="1" applyProtection="1">
      <alignment horizontal="left" vertical="center" wrapText="1"/>
    </xf>
    <xf numFmtId="0" fontId="2" fillId="2" borderId="0" xfId="0" applyFont="1" applyFill="1" applyAlignment="1">
      <alignment horizontal="left"/>
    </xf>
    <xf numFmtId="0" fontId="2" fillId="2" borderId="0" xfId="0" applyFont="1" applyFill="1" applyAlignment="1">
      <alignment horizontal="center"/>
    </xf>
    <xf numFmtId="0" fontId="2" fillId="2" borderId="0" xfId="0" applyFont="1" applyFill="1"/>
    <xf numFmtId="0" fontId="2" fillId="2" borderId="0" xfId="0" applyFont="1" applyFill="1" applyAlignment="1">
      <alignment horizontal="left" vertical="center" wrapText="1"/>
    </xf>
    <xf numFmtId="0" fontId="3" fillId="2" borderId="0" xfId="0" applyFont="1" applyFill="1" applyAlignment="1">
      <alignment horizontal="center" vertical="center" wrapText="1"/>
    </xf>
    <xf numFmtId="0" fontId="11" fillId="2" borderId="0" xfId="0" applyFont="1" applyFill="1" applyAlignment="1">
      <alignment horizontal="right" vertical="center" wrapText="1"/>
    </xf>
    <xf numFmtId="0" fontId="4" fillId="2" borderId="0" xfId="0" applyFont="1" applyFill="1" applyAlignment="1">
      <alignment horizontal="left" vertical="center" wrapText="1"/>
    </xf>
    <xf numFmtId="0" fontId="5" fillId="2" borderId="0" xfId="0" applyFont="1" applyFill="1" applyAlignment="1">
      <alignment vertical="center" wrapText="1"/>
    </xf>
    <xf numFmtId="164" fontId="4" fillId="2" borderId="0" xfId="3" applyNumberFormat="1" applyFont="1" applyFill="1" applyAlignment="1">
      <alignment horizontal="center" vertical="center" wrapText="1"/>
    </xf>
    <xf numFmtId="0" fontId="4" fillId="2" borderId="0" xfId="0" applyFont="1" applyFill="1" applyAlignment="1">
      <alignment vertical="center" wrapText="1"/>
    </xf>
    <xf numFmtId="0" fontId="4" fillId="2" borderId="0" xfId="0" applyFont="1" applyFill="1" applyAlignment="1">
      <alignment horizontal="left" vertical="center" wrapText="1"/>
    </xf>
    <xf numFmtId="0" fontId="4" fillId="2" borderId="5" xfId="0" applyFont="1" applyFill="1" applyBorder="1" applyAlignment="1">
      <alignment horizontal="center" vertical="center" wrapText="1"/>
    </xf>
    <xf numFmtId="0" fontId="4" fillId="2" borderId="0" xfId="0" applyFont="1" applyFill="1" applyBorder="1" applyAlignment="1">
      <alignment horizontal="center" vertical="center" wrapText="1"/>
    </xf>
    <xf numFmtId="0" fontId="4" fillId="2" borderId="0" xfId="0" applyFont="1" applyFill="1" applyAlignment="1">
      <alignment horizontal="center" vertical="center" wrapText="1"/>
    </xf>
    <xf numFmtId="0" fontId="5" fillId="2" borderId="0" xfId="0" applyFont="1" applyFill="1" applyAlignment="1">
      <alignment horizontal="center"/>
    </xf>
    <xf numFmtId="0" fontId="7" fillId="0" borderId="3" xfId="0" applyFont="1" applyFill="1" applyBorder="1" applyAlignment="1" applyProtection="1">
      <alignment horizontal="left" vertical="top" wrapText="1"/>
    </xf>
    <xf numFmtId="165" fontId="7" fillId="0" borderId="3" xfId="1" applyNumberFormat="1" applyFont="1" applyFill="1" applyBorder="1" applyAlignment="1" applyProtection="1">
      <alignment horizontal="center" vertical="top" wrapText="1"/>
    </xf>
    <xf numFmtId="165" fontId="7" fillId="6" borderId="3" xfId="1" applyNumberFormat="1" applyFont="1" applyFill="1" applyBorder="1" applyAlignment="1" applyProtection="1">
      <alignment horizontal="center" vertical="top" wrapText="1"/>
    </xf>
    <xf numFmtId="49" fontId="7" fillId="6" borderId="1" xfId="1" applyNumberFormat="1" applyFont="1" applyFill="1" applyBorder="1" applyAlignment="1" applyProtection="1">
      <alignment horizontal="center" vertical="top" wrapText="1"/>
    </xf>
    <xf numFmtId="49" fontId="7" fillId="0" borderId="3" xfId="1" applyNumberFormat="1" applyFont="1" applyFill="1" applyBorder="1" applyAlignment="1" applyProtection="1">
      <alignment horizontal="center" vertical="top" wrapText="1"/>
    </xf>
    <xf numFmtId="41" fontId="7" fillId="0" borderId="3" xfId="2" applyFont="1" applyFill="1" applyBorder="1" applyAlignment="1" applyProtection="1">
      <alignment horizontal="center" vertical="top" wrapText="1"/>
    </xf>
    <xf numFmtId="41" fontId="7" fillId="6" borderId="3" xfId="2" applyFont="1" applyFill="1" applyBorder="1" applyAlignment="1" applyProtection="1">
      <alignment horizontal="center" vertical="top" wrapText="1"/>
    </xf>
    <xf numFmtId="0" fontId="6" fillId="2" borderId="0" xfId="0" applyFont="1" applyFill="1" applyAlignment="1">
      <alignment vertical="center" wrapText="1"/>
    </xf>
    <xf numFmtId="49" fontId="7" fillId="6" borderId="4" xfId="1" applyNumberFormat="1" applyFont="1" applyFill="1" applyBorder="1" applyAlignment="1" applyProtection="1">
      <alignment horizontal="center" vertical="top" wrapText="1"/>
    </xf>
    <xf numFmtId="49" fontId="7" fillId="6" borderId="2" xfId="1" applyNumberFormat="1" applyFont="1" applyFill="1" applyBorder="1" applyAlignment="1" applyProtection="1">
      <alignment horizontal="center" vertical="top" wrapText="1"/>
    </xf>
    <xf numFmtId="0" fontId="8" fillId="2" borderId="0" xfId="0" applyFont="1" applyFill="1" applyAlignment="1">
      <alignment horizontal="left"/>
    </xf>
    <xf numFmtId="0" fontId="8" fillId="2" borderId="0" xfId="0" applyFont="1" applyFill="1" applyAlignment="1">
      <alignment horizontal="center"/>
    </xf>
    <xf numFmtId="0" fontId="8" fillId="2" borderId="0" xfId="0" applyFont="1" applyFill="1"/>
    <xf numFmtId="0" fontId="7" fillId="0" borderId="3" xfId="0" applyFont="1" applyFill="1" applyBorder="1" applyAlignment="1" applyProtection="1">
      <alignment horizontal="left" vertical="center" wrapText="1"/>
    </xf>
    <xf numFmtId="165" fontId="7" fillId="0" borderId="3" xfId="1" applyNumberFormat="1" applyFont="1" applyFill="1" applyBorder="1" applyAlignment="1" applyProtection="1">
      <alignment horizontal="left" vertical="center" wrapText="1"/>
    </xf>
    <xf numFmtId="165" fontId="7" fillId="6" borderId="3" xfId="1" applyNumberFormat="1" applyFont="1" applyFill="1" applyBorder="1" applyAlignment="1" applyProtection="1">
      <alignment horizontal="left" vertical="center" wrapText="1"/>
    </xf>
    <xf numFmtId="165" fontId="7" fillId="0" borderId="3" xfId="1" applyNumberFormat="1" applyFont="1" applyFill="1" applyBorder="1" applyAlignment="1" applyProtection="1">
      <alignment horizontal="center" vertical="center" wrapText="1"/>
    </xf>
    <xf numFmtId="41" fontId="7" fillId="6" borderId="3" xfId="2" applyFont="1" applyFill="1" applyBorder="1" applyAlignment="1" applyProtection="1">
      <alignment horizontal="left" vertical="center" wrapText="1"/>
    </xf>
    <xf numFmtId="165" fontId="7" fillId="0" borderId="3" xfId="1" applyNumberFormat="1" applyFont="1" applyFill="1" applyBorder="1" applyAlignment="1" applyProtection="1">
      <alignment horizontal="left" vertical="center" wrapText="1"/>
    </xf>
    <xf numFmtId="165" fontId="7" fillId="6" borderId="3" xfId="1" applyNumberFormat="1" applyFont="1" applyFill="1" applyBorder="1" applyAlignment="1" applyProtection="1">
      <alignment horizontal="left" vertical="center" wrapText="1"/>
    </xf>
    <xf numFmtId="165" fontId="7" fillId="0" borderId="3" xfId="1" applyNumberFormat="1" applyFont="1" applyFill="1" applyBorder="1" applyAlignment="1" applyProtection="1">
      <alignment horizontal="center" vertical="center" wrapText="1"/>
    </xf>
    <xf numFmtId="49" fontId="7" fillId="6" borderId="3" xfId="2" applyNumberFormat="1" applyFont="1" applyFill="1" applyBorder="1" applyAlignment="1" applyProtection="1">
      <alignment horizontal="left" vertical="center" wrapText="1"/>
    </xf>
    <xf numFmtId="0" fontId="8" fillId="0" borderId="3" xfId="0" applyFont="1" applyFill="1" applyBorder="1" applyAlignment="1">
      <alignment horizontal="right" vertical="center" wrapText="1"/>
    </xf>
    <xf numFmtId="0" fontId="8" fillId="0" borderId="3" xfId="0" applyFont="1" applyFill="1" applyBorder="1" applyAlignment="1">
      <alignment horizontal="center" vertical="center" wrapText="1"/>
    </xf>
    <xf numFmtId="0" fontId="8" fillId="0" borderId="0" xfId="0" applyFont="1" applyFill="1" applyAlignment="1">
      <alignment vertical="center" wrapText="1"/>
    </xf>
    <xf numFmtId="0" fontId="9" fillId="0" borderId="1" xfId="0" applyFont="1" applyFill="1" applyBorder="1" applyAlignment="1" applyProtection="1">
      <alignment horizontal="left" vertical="center" wrapText="1"/>
    </xf>
    <xf numFmtId="41" fontId="7" fillId="0" borderId="1" xfId="2" applyFont="1" applyFill="1" applyBorder="1" applyAlignment="1" applyProtection="1">
      <alignment horizontal="center" vertical="center" wrapText="1"/>
    </xf>
    <xf numFmtId="41" fontId="7" fillId="6" borderId="1" xfId="2" applyFont="1" applyFill="1" applyBorder="1" applyAlignment="1" applyProtection="1">
      <alignment horizontal="center" vertical="center" wrapText="1"/>
    </xf>
    <xf numFmtId="41" fontId="7" fillId="6" borderId="1" xfId="2" applyFont="1" applyFill="1" applyBorder="1" applyAlignment="1" applyProtection="1">
      <alignment horizontal="left" vertical="center" wrapText="1"/>
    </xf>
    <xf numFmtId="0" fontId="7" fillId="6" borderId="4" xfId="1" applyNumberFormat="1" applyFont="1" applyFill="1" applyBorder="1" applyAlignment="1" applyProtection="1">
      <alignment horizontal="left" vertical="center" wrapText="1"/>
    </xf>
    <xf numFmtId="0" fontId="9" fillId="0" borderId="1" xfId="0" applyFont="1" applyFill="1" applyBorder="1" applyAlignment="1" applyProtection="1">
      <alignment horizontal="left" vertical="center" wrapText="1"/>
    </xf>
    <xf numFmtId="41" fontId="7" fillId="6" borderId="1" xfId="2" applyFont="1" applyFill="1" applyBorder="1" applyAlignment="1" applyProtection="1">
      <alignment horizontal="center" vertical="center" wrapText="1"/>
    </xf>
    <xf numFmtId="49" fontId="7" fillId="6" borderId="1" xfId="2" applyNumberFormat="1" applyFont="1" applyFill="1" applyBorder="1" applyAlignment="1" applyProtection="1">
      <alignment horizontal="left" vertical="center" wrapText="1"/>
    </xf>
    <xf numFmtId="41" fontId="9" fillId="0" borderId="1" xfId="2" applyFont="1" applyFill="1" applyBorder="1" applyAlignment="1" applyProtection="1">
      <alignment horizontal="center" vertical="center" wrapText="1"/>
    </xf>
    <xf numFmtId="0" fontId="9" fillId="0" borderId="2" xfId="0" applyFont="1" applyFill="1" applyBorder="1" applyAlignment="1" applyProtection="1">
      <alignment horizontal="left" vertical="center" wrapText="1"/>
    </xf>
    <xf numFmtId="41" fontId="7" fillId="6" borderId="2" xfId="2" applyFont="1" applyFill="1" applyBorder="1" applyAlignment="1" applyProtection="1">
      <alignment horizontal="center" vertical="center" wrapText="1"/>
    </xf>
    <xf numFmtId="49" fontId="7" fillId="6" borderId="2" xfId="2" applyNumberFormat="1" applyFont="1" applyFill="1" applyBorder="1" applyAlignment="1" applyProtection="1">
      <alignment horizontal="left" vertical="center" wrapText="1"/>
    </xf>
    <xf numFmtId="41" fontId="9" fillId="0" borderId="2" xfId="2" applyFont="1" applyFill="1" applyBorder="1" applyAlignment="1" applyProtection="1">
      <alignment horizontal="center" vertical="center" wrapText="1"/>
    </xf>
    <xf numFmtId="0" fontId="8" fillId="0" borderId="0" xfId="0" applyFont="1" applyFill="1" applyAlignment="1">
      <alignment horizontal="left"/>
    </xf>
    <xf numFmtId="0" fontId="8" fillId="0" borderId="0" xfId="0" applyFont="1" applyFill="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left" vertical="center" wrapText="1"/>
    </xf>
    <xf numFmtId="49" fontId="2" fillId="0" borderId="0" xfId="0" applyNumberFormat="1" applyFont="1" applyAlignment="1">
      <alignment horizontal="center"/>
    </xf>
    <xf numFmtId="49" fontId="3" fillId="0" borderId="0" xfId="0" applyNumberFormat="1" applyFont="1" applyAlignment="1">
      <alignment horizontal="center" vertical="center" wrapText="1"/>
    </xf>
    <xf numFmtId="49" fontId="4" fillId="0" borderId="0" xfId="0" applyNumberFormat="1" applyFont="1" applyAlignment="1">
      <alignment vertical="center" wrapText="1"/>
    </xf>
    <xf numFmtId="49" fontId="9" fillId="0" borderId="0" xfId="0" applyNumberFormat="1" applyFont="1" applyAlignment="1">
      <alignment horizontal="left" vertical="center" wrapText="1"/>
    </xf>
    <xf numFmtId="49" fontId="10" fillId="3" borderId="1" xfId="0" applyNumberFormat="1" applyFont="1" applyFill="1" applyBorder="1" applyAlignment="1">
      <alignment horizontal="center" vertical="center" wrapText="1"/>
    </xf>
    <xf numFmtId="49" fontId="10" fillId="3" borderId="2" xfId="0" applyNumberFormat="1" applyFont="1" applyFill="1" applyBorder="1" applyAlignment="1">
      <alignment horizontal="center" vertical="center" wrapText="1"/>
    </xf>
    <xf numFmtId="165" fontId="7" fillId="7" borderId="1" xfId="1" applyNumberFormat="1" applyFont="1" applyFill="1" applyBorder="1" applyAlignment="1" applyProtection="1">
      <alignment horizontal="center" vertical="center" wrapText="1"/>
    </xf>
    <xf numFmtId="165" fontId="7" fillId="7" borderId="1" xfId="1" applyNumberFormat="1" applyFont="1" applyFill="1" applyBorder="1" applyAlignment="1" applyProtection="1">
      <alignment horizontal="left" vertical="center" wrapText="1"/>
    </xf>
    <xf numFmtId="41" fontId="7" fillId="7" borderId="1" xfId="2" applyFont="1" applyFill="1" applyBorder="1" applyAlignment="1" applyProtection="1">
      <alignment horizontal="center" vertical="center" wrapText="1"/>
    </xf>
    <xf numFmtId="49" fontId="7" fillId="7" borderId="1" xfId="2" applyNumberFormat="1" applyFont="1" applyFill="1" applyBorder="1" applyAlignment="1" applyProtection="1">
      <alignment horizontal="left" vertical="center" wrapText="1"/>
    </xf>
    <xf numFmtId="165" fontId="7" fillId="7" borderId="4" xfId="1" applyNumberFormat="1" applyFont="1" applyFill="1" applyBorder="1" applyAlignment="1" applyProtection="1">
      <alignment horizontal="center" vertical="center" wrapText="1"/>
    </xf>
    <xf numFmtId="165" fontId="7" fillId="7" borderId="4" xfId="1" applyNumberFormat="1" applyFont="1" applyFill="1" applyBorder="1" applyAlignment="1" applyProtection="1">
      <alignment horizontal="left" vertical="center" wrapText="1"/>
    </xf>
    <xf numFmtId="41" fontId="7" fillId="0" borderId="4" xfId="2" applyFont="1" applyFill="1" applyBorder="1" applyAlignment="1" applyProtection="1">
      <alignment horizontal="center" vertical="center" wrapText="1"/>
    </xf>
    <xf numFmtId="41" fontId="7" fillId="7" borderId="4" xfId="2" applyFont="1" applyFill="1" applyBorder="1" applyAlignment="1" applyProtection="1">
      <alignment horizontal="center" vertical="center" wrapText="1"/>
    </xf>
    <xf numFmtId="49" fontId="7" fillId="7" borderId="4" xfId="2" applyNumberFormat="1" applyFont="1" applyFill="1" applyBorder="1" applyAlignment="1" applyProtection="1">
      <alignment horizontal="left" vertical="center" wrapText="1"/>
    </xf>
    <xf numFmtId="41" fontId="7" fillId="7" borderId="2" xfId="2" applyFont="1" applyFill="1" applyBorder="1" applyAlignment="1" applyProtection="1">
      <alignment horizontal="center" vertical="center" wrapText="1"/>
    </xf>
    <xf numFmtId="49" fontId="7" fillId="7" borderId="2" xfId="2" applyNumberFormat="1" applyFont="1" applyFill="1" applyBorder="1" applyAlignment="1" applyProtection="1">
      <alignment horizontal="left" vertical="center" wrapText="1"/>
    </xf>
    <xf numFmtId="49" fontId="9" fillId="7" borderId="1" xfId="2" applyNumberFormat="1" applyFont="1" applyFill="1" applyBorder="1" applyAlignment="1" applyProtection="1">
      <alignment horizontal="left" vertical="center" wrapText="1"/>
    </xf>
    <xf numFmtId="49" fontId="9" fillId="7" borderId="4" xfId="2" applyNumberFormat="1" applyFont="1" applyFill="1" applyBorder="1" applyAlignment="1" applyProtection="1">
      <alignment horizontal="left" vertical="center" wrapText="1"/>
    </xf>
    <xf numFmtId="165" fontId="7" fillId="7" borderId="2" xfId="1" applyNumberFormat="1" applyFont="1" applyFill="1" applyBorder="1" applyAlignment="1" applyProtection="1">
      <alignment horizontal="center" vertical="center" wrapText="1"/>
    </xf>
    <xf numFmtId="165" fontId="7" fillId="7" borderId="2" xfId="1" applyNumberFormat="1" applyFont="1" applyFill="1" applyBorder="1" applyAlignment="1" applyProtection="1">
      <alignment horizontal="left" vertical="center" wrapText="1"/>
    </xf>
    <xf numFmtId="49" fontId="9" fillId="7" borderId="2" xfId="2" applyNumberFormat="1" applyFont="1" applyFill="1" applyBorder="1" applyAlignment="1" applyProtection="1">
      <alignment horizontal="left" vertical="center" wrapText="1"/>
    </xf>
    <xf numFmtId="0" fontId="7" fillId="7" borderId="1" xfId="1" applyNumberFormat="1" applyFont="1" applyFill="1" applyBorder="1" applyAlignment="1" applyProtection="1">
      <alignment horizontal="left" vertical="center" wrapText="1"/>
    </xf>
    <xf numFmtId="41" fontId="7" fillId="7" borderId="3" xfId="2" applyFont="1" applyFill="1" applyBorder="1" applyAlignment="1" applyProtection="1">
      <alignment horizontal="center" vertical="center" wrapText="1"/>
    </xf>
    <xf numFmtId="49" fontId="7" fillId="7" borderId="3" xfId="2" applyNumberFormat="1" applyFont="1" applyFill="1" applyBorder="1" applyAlignment="1" applyProtection="1">
      <alignment horizontal="left" vertical="center" wrapText="1"/>
    </xf>
    <xf numFmtId="0" fontId="7" fillId="7" borderId="4" xfId="1" applyNumberFormat="1" applyFont="1" applyFill="1" applyBorder="1" applyAlignment="1" applyProtection="1">
      <alignment horizontal="left" vertical="center" wrapText="1"/>
    </xf>
    <xf numFmtId="0" fontId="7" fillId="7" borderId="2" xfId="1" applyNumberFormat="1" applyFont="1" applyFill="1" applyBorder="1" applyAlignment="1" applyProtection="1">
      <alignment horizontal="left" vertical="center" wrapText="1"/>
    </xf>
    <xf numFmtId="49" fontId="8" fillId="0" borderId="0" xfId="0" applyNumberFormat="1" applyFont="1" applyAlignment="1">
      <alignment horizontal="center"/>
    </xf>
    <xf numFmtId="0" fontId="2" fillId="0" borderId="0" xfId="0" applyFont="1" applyAlignment="1"/>
    <xf numFmtId="0" fontId="3" fillId="0" borderId="0" xfId="0" applyFont="1" applyAlignment="1">
      <alignment vertical="center" wrapText="1"/>
    </xf>
    <xf numFmtId="0" fontId="9" fillId="0" borderId="0" xfId="0" applyFont="1" applyAlignment="1">
      <alignment vertical="center" wrapText="1"/>
    </xf>
    <xf numFmtId="0" fontId="10" fillId="4" borderId="1" xfId="0" applyFont="1" applyFill="1" applyBorder="1" applyAlignment="1">
      <alignment horizontal="right" vertical="center" wrapText="1"/>
    </xf>
    <xf numFmtId="0" fontId="10" fillId="4" borderId="2" xfId="0" applyFont="1" applyFill="1" applyBorder="1" applyAlignment="1">
      <alignment horizontal="right" vertical="center" wrapText="1"/>
    </xf>
    <xf numFmtId="165" fontId="7" fillId="5" borderId="3" xfId="1" applyNumberFormat="1" applyFont="1" applyFill="1" applyBorder="1" applyAlignment="1" applyProtection="1">
      <alignment vertical="center" wrapText="1"/>
    </xf>
    <xf numFmtId="0" fontId="7" fillId="5" borderId="3" xfId="1" applyNumberFormat="1" applyFont="1" applyFill="1" applyBorder="1" applyAlignment="1" applyProtection="1">
      <alignment horizontal="left" vertical="center" wrapText="1"/>
    </xf>
    <xf numFmtId="9" fontId="7" fillId="0" borderId="3" xfId="2" applyNumberFormat="1" applyFont="1" applyFill="1" applyBorder="1" applyAlignment="1" applyProtection="1">
      <alignment vertical="center" wrapText="1"/>
    </xf>
    <xf numFmtId="9" fontId="7" fillId="5" borderId="3" xfId="2" applyNumberFormat="1" applyFont="1" applyFill="1" applyBorder="1" applyAlignment="1" applyProtection="1">
      <alignment horizontal="center" vertical="center" wrapText="1"/>
    </xf>
    <xf numFmtId="9" fontId="7" fillId="5" borderId="3" xfId="2" applyNumberFormat="1" applyFont="1" applyFill="1" applyBorder="1" applyAlignment="1" applyProtection="1">
      <alignment horizontal="left" vertical="center" wrapText="1"/>
    </xf>
    <xf numFmtId="165" fontId="7" fillId="0" borderId="1" xfId="1" applyNumberFormat="1" applyFont="1" applyFill="1" applyBorder="1" applyAlignment="1" applyProtection="1">
      <alignment horizontal="left" vertical="center" wrapText="1"/>
    </xf>
    <xf numFmtId="41" fontId="7" fillId="0" borderId="1" xfId="2" applyFont="1" applyFill="1" applyBorder="1" applyAlignment="1" applyProtection="1">
      <alignment vertical="center" wrapText="1"/>
    </xf>
    <xf numFmtId="41" fontId="7" fillId="5" borderId="1" xfId="2" applyFont="1" applyFill="1" applyBorder="1" applyAlignment="1" applyProtection="1">
      <alignment horizontal="left" vertical="center" wrapText="1"/>
    </xf>
    <xf numFmtId="165" fontId="7" fillId="0" borderId="2" xfId="1" applyNumberFormat="1" applyFont="1" applyFill="1" applyBorder="1" applyAlignment="1" applyProtection="1">
      <alignment horizontal="left" vertical="center" wrapText="1"/>
    </xf>
    <xf numFmtId="41" fontId="7" fillId="0" borderId="2" xfId="2" applyFont="1" applyFill="1" applyBorder="1" applyAlignment="1" applyProtection="1">
      <alignment vertical="center" wrapText="1"/>
    </xf>
    <xf numFmtId="41" fontId="7" fillId="5" borderId="2" xfId="2" applyFont="1" applyFill="1" applyBorder="1" applyAlignment="1" applyProtection="1">
      <alignment horizontal="left" vertical="center" wrapText="1"/>
    </xf>
    <xf numFmtId="9" fontId="7" fillId="0" borderId="3" xfId="8" applyFont="1" applyFill="1" applyBorder="1" applyAlignment="1" applyProtection="1">
      <alignment vertical="center" wrapText="1"/>
    </xf>
    <xf numFmtId="9" fontId="7" fillId="5" borderId="3" xfId="8" applyFont="1" applyFill="1" applyBorder="1" applyAlignment="1" applyProtection="1">
      <alignment vertical="center" wrapText="1"/>
    </xf>
    <xf numFmtId="9" fontId="7" fillId="5" borderId="3" xfId="8" applyFont="1" applyFill="1" applyBorder="1" applyAlignment="1" applyProtection="1">
      <alignment horizontal="left" vertical="center" wrapText="1"/>
    </xf>
    <xf numFmtId="0" fontId="8" fillId="0" borderId="0" xfId="0" applyFont="1" applyAlignment="1"/>
    <xf numFmtId="5" fontId="4" fillId="0" borderId="0" xfId="3" applyNumberFormat="1" applyFont="1" applyAlignment="1">
      <alignment horizontal="center" vertical="center" wrapText="1"/>
    </xf>
    <xf numFmtId="9" fontId="7" fillId="0" borderId="1" xfId="8" applyFont="1" applyFill="1" applyBorder="1" applyAlignment="1" applyProtection="1">
      <alignment horizontal="center" vertical="center" wrapText="1"/>
    </xf>
    <xf numFmtId="9" fontId="7" fillId="5" borderId="1" xfId="8" applyFont="1" applyFill="1" applyBorder="1" applyAlignment="1" applyProtection="1">
      <alignment horizontal="center" vertical="center" wrapText="1"/>
    </xf>
    <xf numFmtId="9" fontId="7" fillId="5" borderId="1" xfId="8" applyFont="1" applyFill="1" applyBorder="1" applyAlignment="1" applyProtection="1">
      <alignment horizontal="left" vertical="center" wrapText="1"/>
    </xf>
    <xf numFmtId="9" fontId="7" fillId="0" borderId="2" xfId="8" applyFont="1" applyFill="1" applyBorder="1" applyAlignment="1" applyProtection="1">
      <alignment horizontal="center" vertical="center" wrapText="1"/>
    </xf>
    <xf numFmtId="9" fontId="7" fillId="5" borderId="2" xfId="8" applyFont="1" applyFill="1" applyBorder="1" applyAlignment="1" applyProtection="1">
      <alignment horizontal="center" vertical="center" wrapText="1"/>
    </xf>
    <xf numFmtId="9" fontId="7" fillId="5" borderId="2" xfId="8" applyFont="1" applyFill="1" applyBorder="1" applyAlignment="1" applyProtection="1">
      <alignment horizontal="left" vertical="center" wrapText="1"/>
    </xf>
    <xf numFmtId="9" fontId="7" fillId="0" borderId="3" xfId="8" applyFont="1" applyFill="1" applyBorder="1" applyAlignment="1" applyProtection="1">
      <alignment horizontal="center" vertical="center" wrapText="1"/>
    </xf>
    <xf numFmtId="9" fontId="7" fillId="5" borderId="3" xfId="8" applyFont="1" applyFill="1" applyBorder="1" applyAlignment="1" applyProtection="1">
      <alignment horizontal="center" vertical="center" wrapText="1"/>
    </xf>
    <xf numFmtId="168" fontId="7" fillId="6" borderId="1" xfId="1" applyNumberFormat="1" applyFont="1" applyFill="1" applyBorder="1" applyAlignment="1" applyProtection="1">
      <alignment horizontal="center" vertical="center" wrapText="1"/>
    </xf>
    <xf numFmtId="0" fontId="9" fillId="6" borderId="1" xfId="0" applyFont="1" applyFill="1" applyBorder="1" applyAlignment="1" applyProtection="1">
      <alignment horizontal="left" vertical="center" wrapText="1"/>
    </xf>
    <xf numFmtId="168" fontId="7" fillId="6" borderId="2" xfId="1" applyNumberFormat="1" applyFont="1" applyFill="1" applyBorder="1" applyAlignment="1" applyProtection="1">
      <alignment horizontal="center" vertical="center" wrapText="1"/>
    </xf>
    <xf numFmtId="0" fontId="9" fillId="6" borderId="2" xfId="0" applyFont="1" applyFill="1" applyBorder="1" applyAlignment="1" applyProtection="1">
      <alignment horizontal="left" vertical="center" wrapText="1"/>
    </xf>
    <xf numFmtId="0" fontId="9" fillId="6" borderId="3" xfId="0" applyNumberFormat="1" applyFont="1" applyFill="1" applyBorder="1" applyAlignment="1" applyProtection="1">
      <alignment horizontal="left" vertical="center" wrapText="1"/>
    </xf>
    <xf numFmtId="0" fontId="9" fillId="6" borderId="3" xfId="0" applyFont="1" applyFill="1" applyBorder="1" applyAlignment="1" applyProtection="1">
      <alignment horizontal="left" vertical="center" wrapText="1"/>
    </xf>
    <xf numFmtId="165" fontId="9" fillId="0" borderId="1" xfId="1" applyNumberFormat="1" applyFont="1" applyFill="1" applyBorder="1" applyAlignment="1" applyProtection="1">
      <alignment horizontal="center" vertical="center" wrapText="1"/>
    </xf>
    <xf numFmtId="165" fontId="9" fillId="6" borderId="1" xfId="1" applyNumberFormat="1" applyFont="1" applyFill="1" applyBorder="1" applyAlignment="1" applyProtection="1">
      <alignment horizontal="center" vertical="center" wrapText="1"/>
    </xf>
    <xf numFmtId="41" fontId="9" fillId="0" borderId="3" xfId="2" applyFont="1" applyFill="1" applyBorder="1" applyAlignment="1" applyProtection="1">
      <alignment horizontal="center" vertical="center" wrapText="1"/>
    </xf>
    <xf numFmtId="41" fontId="9" fillId="6" borderId="3" xfId="2" applyFont="1" applyFill="1" applyBorder="1" applyAlignment="1" applyProtection="1">
      <alignment horizontal="center" vertical="center" wrapText="1"/>
    </xf>
    <xf numFmtId="0" fontId="9" fillId="0" borderId="4" xfId="0" applyFont="1" applyFill="1" applyBorder="1" applyAlignment="1" applyProtection="1">
      <alignment horizontal="left" vertical="center" wrapText="1"/>
    </xf>
    <xf numFmtId="165" fontId="9" fillId="0" borderId="4" xfId="1" applyNumberFormat="1" applyFont="1" applyFill="1" applyBorder="1" applyAlignment="1" applyProtection="1">
      <alignment horizontal="center" vertical="center" wrapText="1"/>
    </xf>
    <xf numFmtId="165" fontId="9" fillId="6" borderId="4" xfId="1" applyNumberFormat="1" applyFont="1" applyFill="1" applyBorder="1" applyAlignment="1" applyProtection="1">
      <alignment horizontal="center" vertical="center" wrapText="1"/>
    </xf>
    <xf numFmtId="0" fontId="9" fillId="6" borderId="4" xfId="0" applyFont="1" applyFill="1" applyBorder="1" applyAlignment="1" applyProtection="1">
      <alignment horizontal="left" vertical="center" wrapText="1"/>
    </xf>
    <xf numFmtId="165" fontId="9" fillId="0" borderId="2" xfId="1" applyNumberFormat="1" applyFont="1" applyFill="1" applyBorder="1" applyAlignment="1" applyProtection="1">
      <alignment horizontal="center" vertical="center" wrapText="1"/>
    </xf>
    <xf numFmtId="165" fontId="9" fillId="6" borderId="2" xfId="1" applyNumberFormat="1" applyFont="1" applyFill="1" applyBorder="1" applyAlignment="1" applyProtection="1">
      <alignment horizontal="center" vertical="center" wrapText="1"/>
    </xf>
    <xf numFmtId="0" fontId="7" fillId="5" borderId="1" xfId="0" applyFont="1" applyFill="1" applyBorder="1" applyAlignment="1" applyProtection="1">
      <alignment horizontal="left" vertical="center" wrapText="1"/>
    </xf>
    <xf numFmtId="165" fontId="7" fillId="5" borderId="4" xfId="1" applyNumberFormat="1" applyFont="1" applyFill="1" applyBorder="1" applyAlignment="1" applyProtection="1">
      <alignment horizontal="center" vertical="center" wrapText="1"/>
    </xf>
    <xf numFmtId="0" fontId="7" fillId="5" borderId="4" xfId="0" applyFont="1" applyFill="1" applyBorder="1" applyAlignment="1" applyProtection="1">
      <alignment horizontal="left" vertical="center" wrapText="1"/>
    </xf>
    <xf numFmtId="0" fontId="7" fillId="5" borderId="2" xfId="0" applyFont="1" applyFill="1" applyBorder="1" applyAlignment="1" applyProtection="1">
      <alignment horizontal="left" vertical="center" wrapText="1"/>
    </xf>
    <xf numFmtId="165" fontId="9" fillId="5" borderId="1" xfId="1" applyNumberFormat="1" applyFont="1" applyFill="1" applyBorder="1" applyAlignment="1" applyProtection="1">
      <alignment horizontal="center" vertical="center" wrapText="1"/>
    </xf>
    <xf numFmtId="0" fontId="9" fillId="5" borderId="1" xfId="0" applyFont="1" applyFill="1" applyBorder="1" applyAlignment="1" applyProtection="1">
      <alignment horizontal="left" vertical="center" wrapText="1"/>
    </xf>
    <xf numFmtId="41" fontId="9" fillId="0" borderId="3" xfId="2" applyFont="1" applyFill="1" applyBorder="1" applyAlignment="1" applyProtection="1">
      <alignment vertical="center" wrapText="1"/>
    </xf>
    <xf numFmtId="41" fontId="9" fillId="5" borderId="3" xfId="2" applyFont="1" applyFill="1" applyBorder="1" applyAlignment="1" applyProtection="1">
      <alignment vertical="center" wrapText="1"/>
    </xf>
    <xf numFmtId="0" fontId="9" fillId="5" borderId="1" xfId="0" applyFont="1" applyFill="1" applyBorder="1" applyAlignment="1" applyProtection="1">
      <alignment vertical="center" wrapText="1"/>
    </xf>
    <xf numFmtId="41" fontId="9" fillId="0" borderId="3" xfId="2" applyFont="1" applyFill="1" applyBorder="1" applyAlignment="1" applyProtection="1">
      <alignment horizontal="left" vertical="center" wrapText="1"/>
    </xf>
    <xf numFmtId="0" fontId="9" fillId="0" borderId="3" xfId="0" applyFont="1" applyFill="1" applyBorder="1" applyAlignment="1">
      <alignment horizontal="center" vertical="center" wrapText="1"/>
    </xf>
    <xf numFmtId="0" fontId="4" fillId="0" borderId="0" xfId="0" applyFont="1" applyFill="1" applyAlignment="1">
      <alignment vertical="center" wrapText="1"/>
    </xf>
    <xf numFmtId="165" fontId="9" fillId="5" borderId="4" xfId="1" applyNumberFormat="1" applyFont="1" applyFill="1" applyBorder="1" applyAlignment="1" applyProtection="1">
      <alignment horizontal="center" vertical="center" wrapText="1"/>
    </xf>
    <xf numFmtId="0" fontId="9" fillId="5" borderId="4" xfId="0" applyFont="1" applyFill="1" applyBorder="1" applyAlignment="1" applyProtection="1">
      <alignment horizontal="left" vertical="center" wrapText="1"/>
    </xf>
    <xf numFmtId="41" fontId="9" fillId="5" borderId="1" xfId="2" applyFont="1" applyFill="1" applyBorder="1" applyAlignment="1" applyProtection="1">
      <alignment horizontal="center" vertical="center" wrapText="1"/>
    </xf>
    <xf numFmtId="0" fontId="9" fillId="5" borderId="3" xfId="0" applyFont="1" applyFill="1" applyBorder="1" applyAlignment="1" applyProtection="1">
      <alignment horizontal="left" vertical="center" wrapText="1"/>
    </xf>
    <xf numFmtId="41" fontId="9" fillId="0" borderId="1" xfId="2"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right" vertical="center" wrapText="1"/>
    </xf>
    <xf numFmtId="165" fontId="9" fillId="5" borderId="2" xfId="1" applyNumberFormat="1" applyFont="1" applyFill="1" applyBorder="1" applyAlignment="1" applyProtection="1">
      <alignment horizontal="center" vertical="center" wrapText="1"/>
    </xf>
    <xf numFmtId="0" fontId="9" fillId="5" borderId="2" xfId="0" applyFont="1" applyFill="1" applyBorder="1" applyAlignment="1" applyProtection="1">
      <alignment horizontal="left" vertical="center" wrapText="1"/>
    </xf>
    <xf numFmtId="41" fontId="9" fillId="5" borderId="2" xfId="2" applyFont="1" applyFill="1" applyBorder="1" applyAlignment="1" applyProtection="1">
      <alignment horizontal="center" vertical="center" wrapText="1"/>
    </xf>
    <xf numFmtId="41" fontId="9" fillId="0" borderId="2" xfId="2" applyFont="1" applyFill="1" applyBorder="1" applyAlignment="1" applyProtection="1">
      <alignment horizontal="left" vertical="center" wrapText="1"/>
    </xf>
    <xf numFmtId="0" fontId="9" fillId="0" borderId="2" xfId="0" applyFont="1" applyFill="1" applyBorder="1" applyAlignment="1">
      <alignment horizontal="center" vertical="center" wrapText="1"/>
    </xf>
    <xf numFmtId="0" fontId="9" fillId="0" borderId="2" xfId="0" applyFont="1" applyFill="1" applyBorder="1" applyAlignment="1">
      <alignment horizontal="right" vertical="center" wrapText="1"/>
    </xf>
    <xf numFmtId="165" fontId="9" fillId="5" borderId="1" xfId="1" applyNumberFormat="1"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41" fontId="9" fillId="5" borderId="1" xfId="2" applyFont="1" applyFill="1" applyBorder="1" applyAlignment="1" applyProtection="1">
      <alignment vertical="center" wrapText="1"/>
    </xf>
    <xf numFmtId="165" fontId="9" fillId="5" borderId="4" xfId="1" applyNumberFormat="1" applyFont="1" applyFill="1" applyBorder="1" applyAlignment="1" applyProtection="1">
      <alignment horizontal="left" vertical="center" wrapText="1"/>
    </xf>
    <xf numFmtId="0" fontId="9" fillId="0" borderId="4" xfId="0" applyFont="1" applyFill="1" applyBorder="1" applyAlignment="1" applyProtection="1">
      <alignment horizontal="center" vertical="center" wrapText="1"/>
    </xf>
    <xf numFmtId="41" fontId="9" fillId="0" borderId="4" xfId="2" applyFont="1" applyFill="1" applyBorder="1" applyAlignment="1" applyProtection="1">
      <alignment horizontal="center" vertical="center" wrapText="1"/>
    </xf>
    <xf numFmtId="41" fontId="9" fillId="5" borderId="4" xfId="2" applyFont="1" applyFill="1" applyBorder="1" applyAlignment="1" applyProtection="1">
      <alignment horizontal="center" vertical="center" wrapText="1"/>
    </xf>
    <xf numFmtId="41" fontId="9" fillId="5" borderId="4" xfId="2" applyFont="1" applyFill="1" applyBorder="1" applyAlignment="1" applyProtection="1">
      <alignment vertical="center" wrapText="1"/>
    </xf>
    <xf numFmtId="0" fontId="9" fillId="0" borderId="4" xfId="0" applyFont="1" applyFill="1" applyBorder="1" applyAlignment="1">
      <alignment horizontal="center" vertical="center" wrapText="1"/>
    </xf>
    <xf numFmtId="165" fontId="9" fillId="5" borderId="2" xfId="1" applyNumberFormat="1" applyFont="1" applyFill="1" applyBorder="1" applyAlignment="1" applyProtection="1">
      <alignment horizontal="left" vertical="center" wrapText="1"/>
    </xf>
    <xf numFmtId="0" fontId="9" fillId="0" borderId="2" xfId="0" applyFont="1" applyFill="1" applyBorder="1" applyAlignment="1" applyProtection="1">
      <alignment horizontal="center" vertical="center" wrapText="1"/>
    </xf>
    <xf numFmtId="41" fontId="9" fillId="5" borderId="2" xfId="2" applyFont="1" applyFill="1" applyBorder="1" applyAlignment="1" applyProtection="1">
      <alignment vertical="center" wrapText="1"/>
    </xf>
    <xf numFmtId="0" fontId="7" fillId="5" borderId="3" xfId="0" applyFont="1" applyFill="1" applyBorder="1" applyAlignment="1" applyProtection="1">
      <alignment vertical="center" wrapText="1"/>
    </xf>
    <xf numFmtId="41" fontId="7" fillId="0" borderId="3" xfId="2" applyFont="1" applyFill="1" applyBorder="1" applyAlignment="1" applyProtection="1">
      <alignment horizontal="left" vertical="center" wrapText="1"/>
    </xf>
    <xf numFmtId="165" fontId="7" fillId="5" borderId="3" xfId="1" applyNumberFormat="1" applyFont="1" applyFill="1" applyBorder="1" applyAlignment="1" applyProtection="1">
      <alignment horizontal="center" vertical="center" wrapText="1"/>
    </xf>
    <xf numFmtId="0" fontId="7" fillId="5" borderId="1" xfId="1" applyNumberFormat="1" applyFont="1" applyFill="1" applyBorder="1" applyAlignment="1" applyProtection="1">
      <alignment horizontal="left" vertical="center" wrapText="1"/>
    </xf>
    <xf numFmtId="0" fontId="7" fillId="5" borderId="3" xfId="2" applyNumberFormat="1" applyFont="1" applyFill="1" applyBorder="1" applyAlignment="1" applyProtection="1">
      <alignment horizontal="left" vertical="top" wrapText="1"/>
    </xf>
    <xf numFmtId="0" fontId="7" fillId="5" borderId="4" xfId="1" applyNumberFormat="1" applyFont="1" applyFill="1" applyBorder="1" applyAlignment="1" applyProtection="1">
      <alignment horizontal="left" vertical="center" wrapText="1"/>
    </xf>
    <xf numFmtId="0" fontId="7" fillId="5" borderId="2" xfId="1" applyNumberFormat="1" applyFont="1" applyFill="1" applyBorder="1" applyAlignment="1" applyProtection="1">
      <alignment horizontal="left" vertical="center" wrapText="1"/>
    </xf>
    <xf numFmtId="165" fontId="7" fillId="5" borderId="4" xfId="1" applyNumberFormat="1" applyFont="1" applyFill="1" applyBorder="1" applyAlignment="1" applyProtection="1">
      <alignment horizontal="left" vertical="center" wrapText="1"/>
    </xf>
    <xf numFmtId="0" fontId="8" fillId="0" borderId="3" xfId="0" applyFont="1" applyFill="1" applyBorder="1" applyAlignment="1">
      <alignment vertical="center" wrapText="1"/>
    </xf>
    <xf numFmtId="165" fontId="7" fillId="5" borderId="3" xfId="1" applyNumberFormat="1"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165" fontId="7" fillId="0" borderId="1" xfId="1" applyNumberFormat="1" applyFont="1" applyFill="1" applyBorder="1" applyAlignment="1" applyProtection="1">
      <alignment horizontal="center" vertical="center" wrapText="1"/>
    </xf>
    <xf numFmtId="165" fontId="7" fillId="5" borderId="1" xfId="1" applyNumberFormat="1" applyFont="1" applyFill="1" applyBorder="1" applyAlignment="1" applyProtection="1">
      <alignment horizontal="center" vertical="center" wrapText="1"/>
    </xf>
    <xf numFmtId="165" fontId="7" fillId="5" borderId="1" xfId="1" applyNumberFormat="1" applyFont="1" applyFill="1" applyBorder="1" applyAlignment="1" applyProtection="1">
      <alignment horizontal="left" vertical="center" wrapText="1"/>
    </xf>
    <xf numFmtId="165" fontId="7" fillId="5" borderId="3" xfId="1" applyNumberFormat="1" applyFont="1" applyFill="1" applyBorder="1" applyAlignment="1" applyProtection="1">
      <alignment horizontal="left" vertical="center" wrapText="1"/>
    </xf>
    <xf numFmtId="41" fontId="7" fillId="5" borderId="1" xfId="2" applyFont="1" applyFill="1" applyBorder="1" applyAlignment="1" applyProtection="1">
      <alignment horizontal="center" vertical="center" wrapText="1"/>
    </xf>
    <xf numFmtId="0" fontId="8" fillId="5" borderId="3" xfId="0" applyFont="1" applyFill="1" applyBorder="1" applyAlignment="1">
      <alignment horizontal="right" vertical="center" wrapText="1"/>
    </xf>
    <xf numFmtId="0" fontId="8" fillId="5" borderId="3" xfId="0" applyFont="1" applyFill="1" applyBorder="1" applyAlignment="1">
      <alignment horizontal="left" vertical="top" wrapText="1"/>
    </xf>
    <xf numFmtId="0" fontId="8" fillId="0" borderId="3" xfId="0" applyFont="1" applyFill="1" applyBorder="1" applyAlignment="1">
      <alignment horizontal="left" vertical="center" wrapText="1"/>
    </xf>
    <xf numFmtId="0" fontId="8" fillId="5" borderId="3" xfId="0" applyFont="1" applyFill="1" applyBorder="1" applyAlignment="1">
      <alignment horizontal="left" vertical="center" wrapText="1"/>
    </xf>
    <xf numFmtId="0" fontId="9" fillId="0" borderId="3" xfId="0" applyFont="1" applyFill="1" applyBorder="1" applyAlignment="1">
      <alignment horizontal="right" vertical="center" wrapText="1"/>
    </xf>
    <xf numFmtId="0" fontId="9" fillId="5" borderId="3" xfId="0" applyFont="1" applyFill="1" applyBorder="1" applyAlignment="1">
      <alignment horizontal="right" vertical="center" wrapText="1"/>
    </xf>
    <xf numFmtId="0" fontId="9" fillId="5" borderId="3" xfId="0" applyFont="1" applyFill="1" applyBorder="1" applyAlignment="1">
      <alignment horizontal="left" vertical="center" wrapText="1"/>
    </xf>
    <xf numFmtId="0" fontId="9" fillId="0" borderId="3" xfId="0" applyFont="1" applyFill="1" applyBorder="1" applyAlignment="1">
      <alignment horizontal="left" vertical="center" wrapText="1"/>
    </xf>
    <xf numFmtId="0" fontId="8" fillId="0" borderId="0" xfId="0" applyFont="1" applyAlignment="1">
      <alignment horizontal="left" vertical="center" wrapText="1"/>
    </xf>
    <xf numFmtId="0" fontId="26" fillId="0" borderId="0" xfId="0" applyFont="1" applyAlignment="1">
      <alignment horizontal="left" vertical="center" wrapText="1"/>
    </xf>
    <xf numFmtId="165" fontId="7" fillId="0" borderId="3" xfId="4" applyNumberFormat="1" applyFont="1" applyFill="1" applyBorder="1" applyAlignment="1" applyProtection="1">
      <alignment horizontal="center" vertical="center" wrapText="1"/>
    </xf>
    <xf numFmtId="165" fontId="7" fillId="5" borderId="3" xfId="4" applyNumberFormat="1" applyFont="1" applyFill="1" applyBorder="1" applyAlignment="1" applyProtection="1">
      <alignment horizontal="center" vertical="center" wrapText="1"/>
    </xf>
    <xf numFmtId="165" fontId="7" fillId="5" borderId="3" xfId="4" applyNumberFormat="1" applyFont="1" applyFill="1" applyBorder="1" applyAlignment="1" applyProtection="1">
      <alignment horizontal="left" vertical="center" wrapText="1"/>
    </xf>
    <xf numFmtId="41" fontId="7" fillId="0" borderId="3" xfId="5" applyFont="1" applyFill="1" applyBorder="1" applyAlignment="1" applyProtection="1">
      <alignment horizontal="center" vertical="center" wrapText="1"/>
    </xf>
    <xf numFmtId="41" fontId="7" fillId="5" borderId="3" xfId="5" applyFont="1" applyFill="1" applyBorder="1" applyAlignment="1" applyProtection="1">
      <alignment horizontal="center" vertical="center" wrapText="1"/>
    </xf>
    <xf numFmtId="41" fontId="7" fillId="5" borderId="3" xfId="5" applyFont="1" applyFill="1" applyBorder="1" applyAlignment="1" applyProtection="1">
      <alignment horizontal="left" vertical="center" wrapText="1"/>
    </xf>
    <xf numFmtId="0" fontId="7" fillId="0" borderId="0" xfId="0" applyFont="1" applyFill="1" applyAlignment="1">
      <alignment vertical="center" wrapText="1"/>
    </xf>
    <xf numFmtId="41" fontId="7" fillId="0" borderId="1" xfId="5" applyFont="1" applyFill="1" applyBorder="1" applyAlignment="1" applyProtection="1">
      <alignment horizontal="center" vertical="center" wrapText="1"/>
    </xf>
    <xf numFmtId="41" fontId="7" fillId="5" borderId="1" xfId="5" applyFont="1" applyFill="1" applyBorder="1" applyAlignment="1" applyProtection="1">
      <alignment horizontal="center" vertical="center" wrapText="1"/>
    </xf>
    <xf numFmtId="41" fontId="7" fillId="5" borderId="1" xfId="5" applyFont="1" applyFill="1" applyBorder="1" applyAlignment="1" applyProtection="1">
      <alignment horizontal="left" vertical="center" wrapText="1"/>
    </xf>
    <xf numFmtId="41" fontId="7" fillId="0" borderId="4" xfId="5" applyFont="1" applyFill="1" applyBorder="1" applyAlignment="1" applyProtection="1">
      <alignment horizontal="center" vertical="center" wrapText="1"/>
    </xf>
    <xf numFmtId="41" fontId="7" fillId="5" borderId="4" xfId="5" applyFont="1" applyFill="1" applyBorder="1" applyAlignment="1" applyProtection="1">
      <alignment horizontal="center" vertical="center" wrapText="1"/>
    </xf>
    <xf numFmtId="41" fontId="7" fillId="5" borderId="4" xfId="5" applyFont="1" applyFill="1" applyBorder="1" applyAlignment="1" applyProtection="1">
      <alignment horizontal="left" vertical="center" wrapText="1"/>
    </xf>
    <xf numFmtId="41" fontId="7" fillId="0" borderId="2" xfId="5" applyFont="1" applyFill="1" applyBorder="1" applyAlignment="1" applyProtection="1">
      <alignment horizontal="center" vertical="center" wrapText="1"/>
    </xf>
    <xf numFmtId="41" fontId="7" fillId="5" borderId="2" xfId="5" applyFont="1" applyFill="1" applyBorder="1" applyAlignment="1" applyProtection="1">
      <alignment horizontal="center" vertical="center" wrapText="1"/>
    </xf>
    <xf numFmtId="41" fontId="7" fillId="5" borderId="2" xfId="5" applyFont="1" applyFill="1" applyBorder="1" applyAlignment="1" applyProtection="1">
      <alignment horizontal="left" vertical="center" wrapText="1"/>
    </xf>
    <xf numFmtId="165" fontId="7" fillId="0" borderId="1" xfId="4" applyNumberFormat="1" applyFont="1" applyFill="1" applyBorder="1" applyAlignment="1" applyProtection="1">
      <alignment horizontal="center" vertical="center" wrapText="1"/>
    </xf>
    <xf numFmtId="165" fontId="7" fillId="5" borderId="1" xfId="4" applyNumberFormat="1" applyFont="1" applyFill="1" applyBorder="1" applyAlignment="1" applyProtection="1">
      <alignment horizontal="center" vertical="center" wrapText="1"/>
    </xf>
    <xf numFmtId="165" fontId="7" fillId="5" borderId="1" xfId="4" applyNumberFormat="1" applyFont="1" applyFill="1" applyBorder="1" applyAlignment="1" applyProtection="1">
      <alignment horizontal="left" vertical="center" wrapText="1"/>
    </xf>
    <xf numFmtId="165" fontId="7" fillId="0" borderId="4" xfId="4" applyNumberFormat="1" applyFont="1" applyFill="1" applyBorder="1" applyAlignment="1" applyProtection="1">
      <alignment horizontal="center" vertical="center" wrapText="1"/>
    </xf>
    <xf numFmtId="165" fontId="7" fillId="5" borderId="4" xfId="4" applyNumberFormat="1" applyFont="1" applyFill="1" applyBorder="1" applyAlignment="1" applyProtection="1">
      <alignment horizontal="center" vertical="center" wrapText="1"/>
    </xf>
    <xf numFmtId="165" fontId="7" fillId="5" borderId="4" xfId="4" applyNumberFormat="1" applyFont="1" applyFill="1" applyBorder="1" applyAlignment="1" applyProtection="1">
      <alignment horizontal="left" vertical="center" wrapText="1"/>
    </xf>
    <xf numFmtId="41" fontId="7" fillId="0" borderId="1" xfId="5" applyFont="1" applyFill="1" applyBorder="1" applyAlignment="1" applyProtection="1">
      <alignment horizontal="right" vertical="center" wrapText="1"/>
    </xf>
    <xf numFmtId="41" fontId="7" fillId="5" borderId="1" xfId="5" applyFont="1" applyFill="1" applyBorder="1" applyAlignment="1" applyProtection="1">
      <alignment horizontal="right" vertical="center" wrapText="1"/>
    </xf>
    <xf numFmtId="41" fontId="7" fillId="0" borderId="2" xfId="5" applyFont="1" applyFill="1" applyBorder="1" applyAlignment="1" applyProtection="1">
      <alignment horizontal="right" vertical="center" wrapText="1"/>
    </xf>
    <xf numFmtId="41" fontId="7" fillId="5" borderId="2" xfId="5" applyFont="1" applyFill="1" applyBorder="1" applyAlignment="1" applyProtection="1">
      <alignment horizontal="right" vertical="center" wrapText="1"/>
    </xf>
    <xf numFmtId="165" fontId="7" fillId="0" borderId="2" xfId="4" applyNumberFormat="1" applyFont="1" applyFill="1" applyBorder="1" applyAlignment="1" applyProtection="1">
      <alignment horizontal="center" vertical="center" wrapText="1"/>
    </xf>
    <xf numFmtId="165" fontId="7" fillId="5" borderId="2" xfId="4" applyNumberFormat="1" applyFont="1" applyFill="1" applyBorder="1" applyAlignment="1" applyProtection="1">
      <alignment horizontal="center" vertical="center" wrapText="1"/>
    </xf>
    <xf numFmtId="165" fontId="7" fillId="5" borderId="2" xfId="4" applyNumberFormat="1" applyFont="1" applyFill="1" applyBorder="1" applyAlignment="1" applyProtection="1">
      <alignment horizontal="left" vertical="center" wrapText="1"/>
    </xf>
    <xf numFmtId="165" fontId="7" fillId="0" borderId="1" xfId="4" applyNumberFormat="1" applyFont="1" applyFill="1" applyBorder="1" applyAlignment="1" applyProtection="1">
      <alignment horizontal="center" vertical="center" wrapText="1"/>
    </xf>
    <xf numFmtId="165" fontId="7" fillId="5" borderId="1" xfId="4" applyNumberFormat="1" applyFont="1" applyFill="1" applyBorder="1" applyAlignment="1" applyProtection="1">
      <alignment horizontal="center" vertical="center" wrapText="1"/>
    </xf>
    <xf numFmtId="165" fontId="7" fillId="5" borderId="1" xfId="4" applyNumberFormat="1" applyFont="1" applyFill="1" applyBorder="1" applyAlignment="1" applyProtection="1">
      <alignment horizontal="left" vertical="center" wrapText="1"/>
    </xf>
    <xf numFmtId="0" fontId="7" fillId="0" borderId="1" xfId="0" applyFont="1" applyFill="1" applyBorder="1" applyAlignment="1">
      <alignment horizontal="center" vertical="center" wrapText="1"/>
    </xf>
    <xf numFmtId="165" fontId="7" fillId="0" borderId="3" xfId="4" applyNumberFormat="1" applyFont="1" applyFill="1" applyBorder="1" applyAlignment="1" applyProtection="1">
      <alignment horizontal="center" vertical="center" wrapText="1"/>
    </xf>
    <xf numFmtId="165" fontId="7" fillId="5" borderId="3" xfId="4" applyNumberFormat="1" applyFont="1" applyFill="1" applyBorder="1" applyAlignment="1" applyProtection="1">
      <alignment horizontal="center" vertical="center" wrapText="1"/>
    </xf>
    <xf numFmtId="165" fontId="7" fillId="5" borderId="3" xfId="4" applyNumberFormat="1" applyFont="1" applyFill="1" applyBorder="1" applyAlignment="1" applyProtection="1">
      <alignment horizontal="left" vertical="center" wrapText="1"/>
    </xf>
    <xf numFmtId="0" fontId="7" fillId="0" borderId="3" xfId="0" applyFont="1" applyFill="1" applyBorder="1" applyAlignment="1" applyProtection="1">
      <alignment horizontal="right" vertical="center" wrapText="1"/>
    </xf>
    <xf numFmtId="0" fontId="7" fillId="5" borderId="3" xfId="0" applyFont="1" applyFill="1" applyBorder="1" applyAlignment="1" applyProtection="1">
      <alignment horizontal="right" vertical="center" wrapText="1"/>
    </xf>
    <xf numFmtId="0" fontId="7" fillId="5" borderId="3" xfId="0" applyFont="1" applyFill="1" applyBorder="1" applyAlignment="1" applyProtection="1">
      <alignment horizontal="left" vertical="center" wrapText="1"/>
    </xf>
    <xf numFmtId="0" fontId="7" fillId="5" borderId="3" xfId="4" applyNumberFormat="1" applyFont="1" applyFill="1" applyBorder="1" applyAlignment="1" applyProtection="1">
      <alignment horizontal="left" vertical="center" wrapText="1"/>
    </xf>
    <xf numFmtId="0" fontId="7" fillId="0" borderId="3" xfId="0" applyFont="1" applyFill="1" applyBorder="1" applyAlignment="1">
      <alignment horizontal="center" vertical="center"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5" borderId="1" xfId="0" applyFont="1" applyFill="1" applyBorder="1" applyAlignment="1">
      <alignment horizontal="right" vertical="center" wrapText="1"/>
    </xf>
    <xf numFmtId="0" fontId="9" fillId="5" borderId="1" xfId="0" applyFont="1" applyFill="1" applyBorder="1" applyAlignment="1">
      <alignment horizontal="left" vertical="center" wrapText="1"/>
    </xf>
    <xf numFmtId="0" fontId="9" fillId="0" borderId="2" xfId="0" applyFont="1" applyFill="1" applyBorder="1" applyAlignment="1">
      <alignment horizontal="left" vertical="center" wrapText="1"/>
    </xf>
    <xf numFmtId="0" fontId="9" fillId="0" borderId="2" xfId="0" applyFont="1" applyFill="1" applyBorder="1" applyAlignment="1">
      <alignment horizontal="right" vertical="center" wrapText="1"/>
    </xf>
    <xf numFmtId="0" fontId="9" fillId="5" borderId="2" xfId="0" applyFont="1" applyFill="1" applyBorder="1" applyAlignment="1">
      <alignment horizontal="right" vertical="center" wrapText="1"/>
    </xf>
    <xf numFmtId="0" fontId="9" fillId="5" borderId="2"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4" xfId="0" applyFont="1" applyFill="1" applyBorder="1" applyAlignment="1">
      <alignment horizontal="right" vertical="center" wrapText="1"/>
    </xf>
    <xf numFmtId="0" fontId="9" fillId="5" borderId="4" xfId="0" applyFont="1" applyFill="1" applyBorder="1" applyAlignment="1">
      <alignment horizontal="right" vertical="center" wrapText="1"/>
    </xf>
    <xf numFmtId="0" fontId="9" fillId="5" borderId="4" xfId="0" applyFont="1" applyFill="1" applyBorder="1" applyAlignment="1">
      <alignment horizontal="left" vertical="center" wrapText="1"/>
    </xf>
    <xf numFmtId="41" fontId="7" fillId="5" borderId="3" xfId="2" applyFont="1" applyFill="1" applyBorder="1" applyAlignment="1" applyProtection="1">
      <alignment horizontal="right" vertical="center" wrapText="1"/>
    </xf>
    <xf numFmtId="0" fontId="9" fillId="5" borderId="2" xfId="0" applyFont="1" applyFill="1" applyBorder="1" applyAlignment="1">
      <alignment horizontal="right" vertical="center" wrapText="1"/>
    </xf>
    <xf numFmtId="0" fontId="9" fillId="5" borderId="2" xfId="0" applyFont="1" applyFill="1" applyBorder="1" applyAlignment="1">
      <alignment horizontal="left" vertical="center" wrapText="1"/>
    </xf>
    <xf numFmtId="165" fontId="7" fillId="5" borderId="3" xfId="1" applyNumberFormat="1" applyFont="1" applyFill="1" applyBorder="1" applyAlignment="1" applyProtection="1">
      <alignment horizontal="left" vertical="center" wrapText="1"/>
    </xf>
    <xf numFmtId="0" fontId="12" fillId="2" borderId="0" xfId="0" applyFont="1" applyFill="1" applyAlignment="1">
      <alignment vertical="center" wrapText="1"/>
    </xf>
    <xf numFmtId="165" fontId="7" fillId="0" borderId="0" xfId="1" applyNumberFormat="1" applyFont="1" applyFill="1" applyBorder="1" applyAlignment="1" applyProtection="1">
      <alignment horizontal="center" vertical="center" wrapText="1"/>
    </xf>
    <xf numFmtId="0" fontId="9" fillId="0" borderId="1" xfId="0" applyFont="1" applyFill="1" applyBorder="1" applyAlignment="1" applyProtection="1">
      <alignment vertical="center" wrapText="1"/>
    </xf>
    <xf numFmtId="41" fontId="7" fillId="5" borderId="1" xfId="2" applyFont="1" applyFill="1" applyBorder="1" applyAlignment="1" applyProtection="1">
      <alignment horizontal="left" vertical="center" wrapText="1"/>
    </xf>
    <xf numFmtId="0" fontId="4" fillId="0" borderId="0" xfId="0" applyFont="1" applyAlignment="1">
      <alignment horizontal="center" vertical="center" wrapText="1"/>
    </xf>
    <xf numFmtId="0" fontId="7" fillId="0" borderId="1" xfId="1" applyNumberFormat="1" applyFont="1" applyFill="1" applyBorder="1" applyAlignment="1" applyProtection="1">
      <alignment horizontal="center" vertical="center" wrapText="1"/>
    </xf>
    <xf numFmtId="0" fontId="7" fillId="0" borderId="4" xfId="1" applyNumberFormat="1" applyFont="1" applyFill="1" applyBorder="1" applyAlignment="1" applyProtection="1">
      <alignment horizontal="center" vertical="center" wrapText="1"/>
    </xf>
    <xf numFmtId="0" fontId="7" fillId="0" borderId="3" xfId="1" applyNumberFormat="1" applyFont="1" applyFill="1" applyBorder="1" applyAlignment="1" applyProtection="1">
      <alignment horizontal="center" vertical="center" wrapText="1"/>
    </xf>
    <xf numFmtId="41" fontId="7" fillId="0" borderId="2" xfId="2" applyFont="1" applyFill="1" applyBorder="1" applyAlignment="1" applyProtection="1">
      <alignment horizontal="center" vertical="center" wrapText="1"/>
    </xf>
    <xf numFmtId="41" fontId="7" fillId="5" borderId="2" xfId="2" applyFont="1" applyFill="1" applyBorder="1" applyAlignment="1" applyProtection="1">
      <alignment horizontal="center" vertical="center" wrapText="1"/>
    </xf>
    <xf numFmtId="41" fontId="7" fillId="5" borderId="2" xfId="2" applyFont="1" applyFill="1" applyBorder="1" applyAlignment="1" applyProtection="1">
      <alignment horizontal="left" vertical="center" wrapText="1"/>
    </xf>
    <xf numFmtId="49" fontId="7" fillId="0" borderId="3" xfId="1" applyNumberFormat="1" applyFont="1" applyFill="1" applyBorder="1" applyAlignment="1" applyProtection="1">
      <alignment horizontal="center" vertical="center" wrapText="1"/>
    </xf>
    <xf numFmtId="165" fontId="9" fillId="0" borderId="3" xfId="1" applyNumberFormat="1" applyFont="1" applyFill="1" applyBorder="1" applyAlignment="1" applyProtection="1">
      <alignment horizontal="center" vertical="center" wrapText="1"/>
    </xf>
    <xf numFmtId="165" fontId="9" fillId="5" borderId="3" xfId="1" applyNumberFormat="1" applyFont="1" applyFill="1" applyBorder="1" applyAlignment="1" applyProtection="1">
      <alignment horizontal="center" vertical="center" wrapText="1"/>
    </xf>
    <xf numFmtId="165" fontId="9" fillId="5" borderId="3" xfId="1" applyNumberFormat="1" applyFont="1" applyFill="1" applyBorder="1" applyAlignment="1" applyProtection="1">
      <alignment horizontal="left" vertical="center" wrapText="1"/>
    </xf>
    <xf numFmtId="0" fontId="9" fillId="5" borderId="1"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5" borderId="2"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vertical="center" wrapText="1"/>
    </xf>
    <xf numFmtId="41" fontId="7" fillId="5" borderId="4" xfId="2" applyFont="1" applyFill="1" applyBorder="1" applyAlignment="1" applyProtection="1">
      <alignment horizontal="center" vertical="center" wrapText="1"/>
    </xf>
    <xf numFmtId="41" fontId="7" fillId="5" borderId="4" xfId="2"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7" fillId="0" borderId="2" xfId="0" applyFont="1" applyFill="1" applyBorder="1" applyAlignment="1" applyProtection="1">
      <alignment horizontal="center" vertical="center" wrapText="1"/>
    </xf>
    <xf numFmtId="0" fontId="7" fillId="5" borderId="3" xfId="2" applyNumberFormat="1" applyFont="1" applyFill="1" applyBorder="1" applyAlignment="1" applyProtection="1">
      <alignment horizontal="center" vertical="center" wrapText="1"/>
    </xf>
    <xf numFmtId="0" fontId="8" fillId="8" borderId="0" xfId="0" applyFont="1" applyFill="1" applyAlignment="1">
      <alignment horizontal="center" vertical="center" wrapText="1"/>
    </xf>
    <xf numFmtId="0" fontId="8" fillId="8" borderId="0" xfId="0" applyFont="1" applyFill="1" applyAlignment="1">
      <alignment horizontal="center" vertical="center" wrapText="1"/>
    </xf>
    <xf numFmtId="41" fontId="9" fillId="5" borderId="3" xfId="2" applyFont="1" applyFill="1" applyBorder="1" applyAlignment="1" applyProtection="1">
      <alignment horizontal="left" vertical="center" wrapText="1"/>
    </xf>
    <xf numFmtId="49" fontId="9" fillId="5" borderId="3" xfId="1" applyNumberFormat="1" applyFont="1" applyFill="1" applyBorder="1" applyAlignment="1" applyProtection="1">
      <alignment horizontal="center" vertical="center" wrapText="1"/>
    </xf>
    <xf numFmtId="49" fontId="9" fillId="5" borderId="3" xfId="2" applyNumberFormat="1" applyFont="1" applyFill="1" applyBorder="1" applyAlignment="1" applyProtection="1">
      <alignment horizontal="left" vertical="center" wrapText="1"/>
    </xf>
    <xf numFmtId="49" fontId="9" fillId="5" borderId="3" xfId="1" applyNumberFormat="1" applyFont="1" applyFill="1" applyBorder="1" applyAlignment="1" applyProtection="1">
      <alignment horizontal="left" vertical="center" wrapText="1"/>
    </xf>
    <xf numFmtId="165" fontId="7" fillId="0" borderId="6" xfId="1" applyNumberFormat="1" applyFont="1" applyFill="1" applyBorder="1" applyAlignment="1" applyProtection="1">
      <alignment horizontal="center" vertical="center" wrapText="1"/>
    </xf>
    <xf numFmtId="0" fontId="7" fillId="0" borderId="0" xfId="0" applyFont="1" applyFill="1" applyAlignment="1">
      <alignment horizontal="center" vertical="center" wrapText="1"/>
    </xf>
    <xf numFmtId="49" fontId="23" fillId="5" borderId="3" xfId="0" applyNumberFormat="1" applyFont="1" applyFill="1" applyBorder="1" applyAlignment="1" applyProtection="1">
      <alignment horizontal="left" vertical="center" wrapText="1"/>
      <protection locked="0"/>
    </xf>
    <xf numFmtId="0" fontId="9" fillId="5" borderId="3" xfId="0" applyFont="1" applyFill="1" applyBorder="1" applyAlignment="1" applyProtection="1">
      <alignment horizontal="center" vertical="center" wrapText="1"/>
      <protection locked="0"/>
    </xf>
    <xf numFmtId="165" fontId="23" fillId="9" borderId="2" xfId="4" applyNumberFormat="1" applyFont="1" applyFill="1" applyBorder="1" applyAlignment="1" applyProtection="1">
      <alignment vertical="center" wrapText="1"/>
    </xf>
    <xf numFmtId="0" fontId="23" fillId="9" borderId="2" xfId="4" applyNumberFormat="1" applyFont="1" applyFill="1" applyBorder="1" applyAlignment="1" applyProtection="1">
      <alignment horizontal="center" vertical="center" wrapText="1"/>
    </xf>
    <xf numFmtId="0" fontId="7" fillId="0" borderId="2" xfId="0" applyFont="1" applyBorder="1" applyAlignment="1">
      <alignment horizontal="left" vertical="center" wrapText="1"/>
    </xf>
    <xf numFmtId="165" fontId="23" fillId="9" borderId="1" xfId="4" applyNumberFormat="1" applyFont="1" applyFill="1" applyBorder="1" applyAlignment="1" applyProtection="1">
      <alignment vertical="center" wrapText="1"/>
    </xf>
    <xf numFmtId="0" fontId="23" fillId="9" borderId="1" xfId="4" applyNumberFormat="1" applyFont="1" applyFill="1" applyBorder="1" applyAlignment="1" applyProtection="1">
      <alignment horizontal="center" vertical="center" wrapText="1"/>
    </xf>
    <xf numFmtId="0" fontId="7" fillId="0" borderId="1" xfId="0" applyFont="1" applyBorder="1" applyAlignment="1">
      <alignment horizontal="left" vertical="center" wrapText="1"/>
    </xf>
    <xf numFmtId="0" fontId="7" fillId="0" borderId="2" xfId="0" applyFont="1" applyBorder="1" applyAlignment="1">
      <alignment horizontal="center" vertical="center" wrapText="1"/>
    </xf>
    <xf numFmtId="49" fontId="23" fillId="5" borderId="2" xfId="0" applyNumberFormat="1" applyFont="1" applyFill="1" applyBorder="1" applyAlignment="1" applyProtection="1">
      <alignment horizontal="left" vertical="center" wrapText="1"/>
      <protection locked="0"/>
    </xf>
    <xf numFmtId="0" fontId="9" fillId="5" borderId="2" xfId="0" applyFont="1" applyFill="1" applyBorder="1" applyAlignment="1" applyProtection="1">
      <alignment horizontal="center" vertical="center" wrapText="1"/>
      <protection locked="0"/>
    </xf>
    <xf numFmtId="0" fontId="23" fillId="9" borderId="4" xfId="4" applyNumberFormat="1" applyFont="1" applyFill="1" applyBorder="1" applyAlignment="1" applyProtection="1">
      <alignment vertical="center" wrapText="1"/>
    </xf>
    <xf numFmtId="0" fontId="23" fillId="9" borderId="4" xfId="4" applyNumberFormat="1" applyFont="1" applyFill="1" applyBorder="1" applyAlignment="1" applyProtection="1">
      <alignment horizontal="center" vertical="center" wrapText="1"/>
    </xf>
    <xf numFmtId="0" fontId="7" fillId="0" borderId="1" xfId="0" applyFont="1" applyBorder="1" applyAlignment="1">
      <alignment horizontal="center" vertical="center" wrapText="1"/>
    </xf>
    <xf numFmtId="49" fontId="23" fillId="5" borderId="1" xfId="0" applyNumberFormat="1" applyFont="1" applyFill="1" applyBorder="1" applyAlignment="1" applyProtection="1">
      <alignment horizontal="left" vertical="center" wrapText="1"/>
      <protection locked="0"/>
    </xf>
    <xf numFmtId="0" fontId="9" fillId="5" borderId="1" xfId="0" applyFont="1" applyFill="1" applyBorder="1" applyAlignment="1" applyProtection="1">
      <alignment horizontal="center" vertical="center" wrapText="1"/>
      <protection locked="0"/>
    </xf>
    <xf numFmtId="0" fontId="7" fillId="0" borderId="4" xfId="0" applyFont="1" applyBorder="1" applyAlignment="1">
      <alignment horizontal="center" vertical="center" wrapText="1"/>
    </xf>
    <xf numFmtId="49" fontId="23" fillId="5" borderId="1" xfId="0" applyNumberFormat="1" applyFont="1" applyFill="1" applyBorder="1" applyAlignment="1" applyProtection="1">
      <alignment horizontal="left" vertical="center" wrapText="1"/>
      <protection locked="0"/>
    </xf>
    <xf numFmtId="0" fontId="9" fillId="5" borderId="1" xfId="0" applyFont="1" applyFill="1" applyBorder="1" applyAlignment="1" applyProtection="1">
      <alignment horizontal="center" vertical="center" wrapText="1"/>
      <protection locked="0"/>
    </xf>
    <xf numFmtId="0" fontId="7" fillId="0" borderId="1" xfId="0" applyFont="1" applyFill="1" applyBorder="1" applyAlignment="1">
      <alignment horizontal="left" vertical="center" wrapText="1"/>
    </xf>
    <xf numFmtId="0" fontId="23" fillId="9" borderId="1" xfId="4" applyNumberFormat="1" applyFont="1" applyFill="1" applyBorder="1" applyAlignment="1" applyProtection="1">
      <alignment vertical="center" wrapText="1"/>
    </xf>
    <xf numFmtId="165" fontId="7" fillId="5" borderId="2" xfId="4" applyNumberFormat="1" applyFont="1" applyFill="1" applyBorder="1" applyAlignment="1" applyProtection="1">
      <alignment vertical="center" wrapText="1"/>
    </xf>
    <xf numFmtId="0" fontId="7" fillId="5" borderId="2" xfId="4" applyNumberFormat="1" applyFont="1" applyFill="1" applyBorder="1" applyAlignment="1" applyProtection="1">
      <alignment horizontal="center" vertical="center" wrapText="1"/>
    </xf>
    <xf numFmtId="165" fontId="7" fillId="5" borderId="4" xfId="4" applyNumberFormat="1" applyFont="1" applyFill="1" applyBorder="1" applyAlignment="1" applyProtection="1">
      <alignment vertical="center" wrapText="1"/>
    </xf>
    <xf numFmtId="0" fontId="7" fillId="5" borderId="4" xfId="4" applyNumberFormat="1" applyFont="1" applyFill="1" applyBorder="1" applyAlignment="1" applyProtection="1">
      <alignment horizontal="center" vertical="center" wrapText="1"/>
    </xf>
    <xf numFmtId="0" fontId="7" fillId="0" borderId="4" xfId="0" applyFont="1" applyBorder="1" applyAlignment="1">
      <alignment horizontal="left" vertical="center" wrapText="1"/>
    </xf>
    <xf numFmtId="0" fontId="7" fillId="5" borderId="2" xfId="0" applyFont="1" applyFill="1" applyBorder="1" applyAlignment="1">
      <alignment vertical="center" wrapText="1"/>
    </xf>
    <xf numFmtId="0" fontId="7" fillId="5" borderId="2" xfId="0" applyFont="1" applyFill="1" applyBorder="1" applyAlignment="1">
      <alignment horizontal="center" vertical="center" wrapText="1"/>
    </xf>
    <xf numFmtId="0" fontId="7" fillId="5" borderId="1" xfId="0" applyFont="1" applyFill="1" applyBorder="1" applyAlignment="1">
      <alignment vertical="center" wrapText="1"/>
    </xf>
    <xf numFmtId="0" fontId="7" fillId="5" borderId="1" xfId="0" applyFont="1" applyFill="1" applyBorder="1" applyAlignment="1">
      <alignment horizontal="center" vertical="center" wrapText="1"/>
    </xf>
    <xf numFmtId="165" fontId="7" fillId="5" borderId="1" xfId="4" applyNumberFormat="1" applyFont="1" applyFill="1" applyBorder="1" applyAlignment="1" applyProtection="1">
      <alignment vertical="center" wrapText="1"/>
    </xf>
    <xf numFmtId="0" fontId="7" fillId="5" borderId="1" xfId="4" applyNumberFormat="1" applyFont="1" applyFill="1" applyBorder="1" applyAlignment="1" applyProtection="1">
      <alignment horizontal="center" vertical="center" wrapText="1"/>
    </xf>
    <xf numFmtId="165" fontId="23" fillId="9" borderId="4" xfId="4" applyNumberFormat="1" applyFont="1" applyFill="1" applyBorder="1" applyAlignment="1" applyProtection="1">
      <alignment vertical="center" wrapText="1"/>
    </xf>
    <xf numFmtId="165" fontId="23" fillId="9" borderId="3" xfId="4" applyNumberFormat="1" applyFont="1" applyFill="1" applyBorder="1" applyAlignment="1" applyProtection="1">
      <alignment vertical="center" wrapText="1"/>
    </xf>
    <xf numFmtId="0" fontId="23" fillId="9" borderId="3" xfId="4" applyNumberFormat="1" applyFont="1" applyFill="1" applyBorder="1" applyAlignment="1" applyProtection="1">
      <alignment horizontal="center" vertical="center" wrapText="1"/>
    </xf>
    <xf numFmtId="0" fontId="9" fillId="0" borderId="3" xfId="0" applyFont="1" applyBorder="1" applyAlignment="1" applyProtection="1">
      <alignment horizontal="center" vertical="center" wrapText="1"/>
      <protection locked="0"/>
    </xf>
    <xf numFmtId="0" fontId="9" fillId="5" borderId="2" xfId="0" applyFont="1" applyFill="1" applyBorder="1" applyAlignment="1" applyProtection="1">
      <alignment horizontal="left" vertical="center" wrapText="1"/>
      <protection locked="0"/>
    </xf>
    <xf numFmtId="0" fontId="9" fillId="2" borderId="2" xfId="0" applyFont="1" applyFill="1" applyBorder="1" applyAlignment="1" applyProtection="1">
      <alignment horizontal="center" vertical="center" wrapText="1"/>
      <protection locked="0"/>
    </xf>
    <xf numFmtId="0" fontId="23" fillId="9" borderId="2" xfId="4" applyNumberFormat="1" applyFont="1" applyFill="1" applyBorder="1" applyAlignment="1" applyProtection="1">
      <alignment vertical="center" wrapText="1"/>
    </xf>
    <xf numFmtId="0" fontId="9" fillId="5" borderId="1" xfId="0" applyFont="1" applyFill="1" applyBorder="1" applyAlignment="1" applyProtection="1">
      <alignment horizontal="left" vertical="center" wrapText="1"/>
      <protection locked="0"/>
    </xf>
    <xf numFmtId="0" fontId="9" fillId="2" borderId="1" xfId="0" applyFont="1" applyFill="1" applyBorder="1" applyAlignment="1" applyProtection="1">
      <alignment horizontal="center" vertical="center" wrapText="1"/>
      <protection locked="0"/>
    </xf>
    <xf numFmtId="0" fontId="23" fillId="9" borderId="3" xfId="4" applyNumberFormat="1" applyFont="1" applyFill="1" applyBorder="1" applyAlignment="1" applyProtection="1">
      <alignment vertical="center"/>
    </xf>
    <xf numFmtId="49" fontId="9" fillId="5" borderId="2" xfId="0" applyNumberFormat="1" applyFont="1" applyFill="1" applyBorder="1" applyAlignment="1" applyProtection="1">
      <alignment horizontal="left" vertical="center" wrapText="1"/>
      <protection locked="0"/>
    </xf>
    <xf numFmtId="49" fontId="9" fillId="5" borderId="1" xfId="0" applyNumberFormat="1" applyFont="1" applyFill="1" applyBorder="1" applyAlignment="1" applyProtection="1">
      <alignment horizontal="left" vertical="center" wrapText="1"/>
      <protection locked="0"/>
    </xf>
    <xf numFmtId="41" fontId="7" fillId="0" borderId="1" xfId="5" applyFont="1" applyFill="1" applyBorder="1" applyAlignment="1" applyProtection="1">
      <alignment horizontal="center" vertical="center" wrapText="1"/>
    </xf>
    <xf numFmtId="0" fontId="23" fillId="9" borderId="3" xfId="4" applyNumberFormat="1" applyFont="1" applyFill="1" applyBorder="1" applyAlignment="1" applyProtection="1">
      <alignment vertical="center" wrapText="1"/>
    </xf>
    <xf numFmtId="0" fontId="9" fillId="0" borderId="0" xfId="0" applyFont="1" applyAlignment="1">
      <alignment horizontal="right" vertical="center" wrapText="1"/>
    </xf>
    <xf numFmtId="0" fontId="4" fillId="0" borderId="0" xfId="0" applyFont="1" applyAlignment="1">
      <alignment horizontal="right" vertical="center" wrapText="1"/>
    </xf>
    <xf numFmtId="0" fontId="3" fillId="0" borderId="0" xfId="0" applyFont="1" applyAlignment="1">
      <alignment horizontal="right" vertical="center" wrapText="1"/>
    </xf>
    <xf numFmtId="0" fontId="2" fillId="0" borderId="0" xfId="0" applyFont="1" applyAlignment="1">
      <alignment horizontal="right"/>
    </xf>
    <xf numFmtId="0" fontId="2" fillId="0" borderId="0" xfId="0" applyFont="1" applyAlignment="1">
      <alignment vertical="center"/>
    </xf>
    <xf numFmtId="49" fontId="7" fillId="5" borderId="2" xfId="1" applyNumberFormat="1" applyFont="1" applyFill="1" applyBorder="1" applyAlignment="1" applyProtection="1">
      <alignment horizontal="left" vertical="center" wrapText="1"/>
    </xf>
    <xf numFmtId="49" fontId="7" fillId="5" borderId="1" xfId="1" applyNumberFormat="1" applyFont="1" applyFill="1" applyBorder="1" applyAlignment="1" applyProtection="1">
      <alignment horizontal="left" vertical="center" wrapText="1"/>
    </xf>
    <xf numFmtId="49" fontId="7" fillId="5" borderId="4" xfId="1" applyNumberFormat="1" applyFont="1" applyFill="1" applyBorder="1" applyAlignment="1" applyProtection="1">
      <alignment horizontal="left" vertical="center" wrapText="1"/>
    </xf>
    <xf numFmtId="0" fontId="8" fillId="0" borderId="2" xfId="0" applyFont="1" applyBorder="1" applyAlignment="1">
      <alignment horizontal="center" vertical="center" wrapText="1"/>
    </xf>
    <xf numFmtId="0" fontId="8" fillId="0" borderId="1" xfId="0" applyFont="1" applyBorder="1" applyAlignment="1">
      <alignment horizontal="center" vertical="center" wrapText="1"/>
    </xf>
    <xf numFmtId="0" fontId="7" fillId="0" borderId="2" xfId="0" applyFont="1" applyBorder="1" applyAlignment="1">
      <alignment horizontal="center" vertical="top" wrapText="1"/>
    </xf>
    <xf numFmtId="0" fontId="7" fillId="0" borderId="4" xfId="0" applyFont="1" applyBorder="1" applyAlignment="1">
      <alignment horizontal="center" vertical="top" wrapText="1"/>
    </xf>
    <xf numFmtId="0" fontId="9" fillId="0" borderId="2" xfId="0" applyFont="1" applyBorder="1" applyAlignment="1">
      <alignment vertical="center" wrapText="1"/>
    </xf>
    <xf numFmtId="0" fontId="9" fillId="0" borderId="1" xfId="0" applyFont="1" applyBorder="1" applyAlignment="1">
      <alignment vertical="center" wrapText="1"/>
    </xf>
    <xf numFmtId="0" fontId="7" fillId="0" borderId="1" xfId="0" applyFont="1" applyBorder="1" applyAlignment="1">
      <alignment horizontal="center" vertical="top" wrapText="1"/>
    </xf>
    <xf numFmtId="0" fontId="7" fillId="0" borderId="3" xfId="0" applyFont="1" applyBorder="1" applyAlignment="1">
      <alignment horizontal="left" vertical="center" wrapText="1"/>
    </xf>
    <xf numFmtId="167" fontId="7" fillId="0" borderId="1" xfId="1" applyNumberFormat="1" applyFont="1" applyFill="1" applyBorder="1" applyAlignment="1" applyProtection="1">
      <alignment horizontal="center" vertical="center" wrapText="1"/>
    </xf>
    <xf numFmtId="167" fontId="9" fillId="6" borderId="1" xfId="1" applyNumberFormat="1" applyFont="1" applyFill="1" applyBorder="1" applyAlignment="1" applyProtection="1">
      <alignment horizontal="center" vertical="center" wrapText="1"/>
    </xf>
    <xf numFmtId="49" fontId="9" fillId="6" borderId="1" xfId="1" applyNumberFormat="1" applyFont="1" applyFill="1" applyBorder="1" applyAlignment="1" applyProtection="1">
      <alignment horizontal="left" vertical="center" wrapText="1"/>
    </xf>
    <xf numFmtId="167" fontId="7" fillId="6" borderId="1" xfId="1" applyNumberFormat="1" applyFont="1" applyFill="1" applyBorder="1" applyAlignment="1" applyProtection="1">
      <alignment horizontal="center" vertical="center" wrapText="1"/>
    </xf>
    <xf numFmtId="49" fontId="7" fillId="6" borderId="1" xfId="1" applyNumberFormat="1" applyFont="1" applyFill="1" applyBorder="1" applyAlignment="1" applyProtection="1">
      <alignment horizontal="left" vertical="center" wrapText="1"/>
    </xf>
    <xf numFmtId="167" fontId="7" fillId="0" borderId="4" xfId="1" applyNumberFormat="1" applyFont="1" applyFill="1" applyBorder="1" applyAlignment="1" applyProtection="1">
      <alignment horizontal="center" vertical="center" wrapText="1"/>
    </xf>
    <xf numFmtId="167" fontId="9" fillId="6" borderId="4" xfId="1" applyNumberFormat="1" applyFont="1" applyFill="1" applyBorder="1" applyAlignment="1" applyProtection="1">
      <alignment horizontal="center" vertical="center" wrapText="1"/>
    </xf>
    <xf numFmtId="49" fontId="9" fillId="6" borderId="4" xfId="1" applyNumberFormat="1" applyFont="1" applyFill="1" applyBorder="1" applyAlignment="1" applyProtection="1">
      <alignment horizontal="left" vertical="center" wrapText="1"/>
    </xf>
    <xf numFmtId="167" fontId="7" fillId="0" borderId="2" xfId="1" applyNumberFormat="1" applyFont="1" applyFill="1" applyBorder="1" applyAlignment="1" applyProtection="1">
      <alignment horizontal="center" vertical="center" wrapText="1"/>
    </xf>
    <xf numFmtId="167" fontId="7" fillId="6" borderId="2" xfId="1" applyNumberFormat="1" applyFont="1" applyFill="1" applyBorder="1" applyAlignment="1" applyProtection="1">
      <alignment horizontal="center" vertical="center" wrapText="1"/>
    </xf>
    <xf numFmtId="49" fontId="7" fillId="6" borderId="2" xfId="1" applyNumberFormat="1" applyFont="1" applyFill="1" applyBorder="1" applyAlignment="1" applyProtection="1">
      <alignment horizontal="left" vertical="center" wrapText="1"/>
    </xf>
    <xf numFmtId="167" fontId="7" fillId="0" borderId="3" xfId="1" applyNumberFormat="1" applyFont="1" applyFill="1" applyBorder="1" applyAlignment="1" applyProtection="1">
      <alignment horizontal="center" vertical="center" wrapText="1"/>
    </xf>
    <xf numFmtId="167" fontId="7" fillId="6" borderId="3" xfId="1" applyNumberFormat="1" applyFont="1" applyFill="1" applyBorder="1" applyAlignment="1" applyProtection="1">
      <alignment horizontal="center" vertical="center" wrapText="1"/>
    </xf>
    <xf numFmtId="167" fontId="7" fillId="6" borderId="3" xfId="1" applyNumberFormat="1" applyFont="1" applyFill="1" applyBorder="1" applyAlignment="1" applyProtection="1">
      <alignment horizontal="left" vertical="center" wrapText="1"/>
    </xf>
    <xf numFmtId="49" fontId="7" fillId="6" borderId="3" xfId="1" applyNumberFormat="1" applyFont="1" applyFill="1" applyBorder="1" applyAlignment="1" applyProtection="1">
      <alignment horizontal="left" vertical="center" wrapText="1"/>
    </xf>
    <xf numFmtId="167" fontId="9" fillId="0" borderId="1" xfId="1" applyNumberFormat="1" applyFont="1" applyFill="1" applyBorder="1" applyAlignment="1" applyProtection="1">
      <alignment horizontal="center" vertical="center" wrapText="1"/>
    </xf>
    <xf numFmtId="167" fontId="9" fillId="6" borderId="1" xfId="1" applyNumberFormat="1" applyFont="1" applyFill="1" applyBorder="1" applyAlignment="1" applyProtection="1">
      <alignment horizontal="center" vertical="center" wrapText="1"/>
    </xf>
    <xf numFmtId="167" fontId="7" fillId="6" borderId="4" xfId="1" applyNumberFormat="1" applyFont="1" applyFill="1" applyBorder="1" applyAlignment="1" applyProtection="1">
      <alignment horizontal="center" vertical="center" wrapText="1"/>
    </xf>
    <xf numFmtId="49" fontId="7" fillId="6" borderId="4" xfId="1" applyNumberFormat="1" applyFont="1" applyFill="1" applyBorder="1" applyAlignment="1" applyProtection="1">
      <alignment horizontal="left" vertical="center" wrapText="1"/>
    </xf>
    <xf numFmtId="167" fontId="7" fillId="6" borderId="1" xfId="1" applyNumberFormat="1" applyFont="1" applyFill="1" applyBorder="1" applyAlignment="1" applyProtection="1">
      <alignment horizontal="left" vertical="center" wrapText="1"/>
    </xf>
    <xf numFmtId="167" fontId="7" fillId="6" borderId="2" xfId="1" applyNumberFormat="1" applyFont="1" applyFill="1" applyBorder="1" applyAlignment="1" applyProtection="1">
      <alignment horizontal="left" vertical="center" wrapText="1"/>
    </xf>
    <xf numFmtId="167" fontId="15" fillId="0" borderId="3" xfId="1" applyNumberFormat="1" applyFont="1" applyBorder="1" applyAlignment="1">
      <alignment horizontal="center" vertical="center" wrapText="1"/>
    </xf>
    <xf numFmtId="167" fontId="7" fillId="6" borderId="3" xfId="1" applyNumberFormat="1" applyFont="1" applyFill="1" applyBorder="1" applyAlignment="1">
      <alignment horizontal="center" vertical="center" wrapText="1"/>
    </xf>
    <xf numFmtId="167" fontId="7" fillId="6" borderId="3" xfId="1" applyNumberFormat="1" applyFont="1" applyFill="1" applyBorder="1" applyAlignment="1">
      <alignment horizontal="left" vertical="center" wrapText="1"/>
    </xf>
    <xf numFmtId="167" fontId="9" fillId="0" borderId="3" xfId="1" applyNumberFormat="1" applyFont="1" applyFill="1" applyBorder="1" applyAlignment="1" applyProtection="1">
      <alignment horizontal="center" vertical="center" wrapText="1"/>
    </xf>
    <xf numFmtId="167" fontId="9" fillId="6" borderId="3" xfId="1" applyNumberFormat="1" applyFont="1" applyFill="1" applyBorder="1" applyAlignment="1" applyProtection="1">
      <alignment horizontal="center" vertical="center" wrapText="1"/>
    </xf>
    <xf numFmtId="167" fontId="9" fillId="6" borderId="3" xfId="1" applyNumberFormat="1" applyFont="1" applyFill="1" applyBorder="1" applyAlignment="1" applyProtection="1">
      <alignment horizontal="left" vertical="center" wrapText="1"/>
    </xf>
    <xf numFmtId="0" fontId="8" fillId="0" borderId="3" xfId="0" applyFont="1" applyBorder="1" applyAlignment="1">
      <alignment horizontal="left" vertical="center" wrapText="1"/>
    </xf>
    <xf numFmtId="167" fontId="8" fillId="0" borderId="3" xfId="1" applyNumberFormat="1" applyFont="1" applyBorder="1" applyAlignment="1">
      <alignment horizontal="center" vertical="center" wrapText="1"/>
    </xf>
    <xf numFmtId="167" fontId="8" fillId="6" borderId="3" xfId="1" applyNumberFormat="1" applyFont="1" applyFill="1" applyBorder="1" applyAlignment="1">
      <alignment horizontal="center" vertical="center" wrapText="1"/>
    </xf>
    <xf numFmtId="167" fontId="8" fillId="6" borderId="3" xfId="1" applyNumberFormat="1" applyFont="1" applyFill="1" applyBorder="1" applyAlignment="1">
      <alignment horizontal="left" vertical="center" wrapText="1"/>
    </xf>
    <xf numFmtId="0" fontId="8" fillId="0" borderId="3" xfId="0" applyFont="1" applyBorder="1" applyAlignment="1">
      <alignment horizontal="center" vertical="center" wrapText="1"/>
    </xf>
    <xf numFmtId="167" fontId="7" fillId="6" borderId="4" xfId="1" applyNumberFormat="1" applyFont="1" applyFill="1" applyBorder="1" applyAlignment="1" applyProtection="1">
      <alignment horizontal="left" vertical="center" wrapText="1"/>
    </xf>
    <xf numFmtId="167" fontId="7" fillId="0" borderId="1" xfId="1" applyNumberFormat="1" applyFont="1" applyFill="1" applyBorder="1" applyAlignment="1" applyProtection="1">
      <alignment vertical="center" wrapText="1"/>
    </xf>
    <xf numFmtId="167" fontId="7" fillId="6" borderId="1" xfId="1" applyNumberFormat="1" applyFont="1" applyFill="1" applyBorder="1" applyAlignment="1" applyProtection="1">
      <alignment vertical="center" wrapText="1"/>
    </xf>
    <xf numFmtId="165" fontId="9" fillId="0" borderId="3" xfId="1" applyNumberFormat="1" applyFont="1" applyFill="1" applyBorder="1" applyAlignment="1" applyProtection="1">
      <alignment horizontal="center" vertical="center" wrapText="1"/>
    </xf>
    <xf numFmtId="167" fontId="7" fillId="0" borderId="4" xfId="1" applyNumberFormat="1" applyFont="1" applyFill="1" applyBorder="1" applyAlignment="1" applyProtection="1">
      <alignment vertical="center" wrapText="1"/>
    </xf>
    <xf numFmtId="167" fontId="7" fillId="6" borderId="4" xfId="1" applyNumberFormat="1" applyFont="1" applyFill="1" applyBorder="1" applyAlignment="1" applyProtection="1">
      <alignment vertical="center" wrapText="1"/>
    </xf>
    <xf numFmtId="167" fontId="7" fillId="0" borderId="2" xfId="1" applyNumberFormat="1" applyFont="1" applyFill="1" applyBorder="1" applyAlignment="1" applyProtection="1">
      <alignment vertical="center" wrapText="1"/>
    </xf>
    <xf numFmtId="167" fontId="7" fillId="6" borderId="2" xfId="1" applyNumberFormat="1" applyFont="1" applyFill="1" applyBorder="1" applyAlignment="1" applyProtection="1">
      <alignment vertical="center" wrapText="1"/>
    </xf>
    <xf numFmtId="49" fontId="9" fillId="6" borderId="3" xfId="1" applyNumberFormat="1" applyFont="1" applyFill="1" applyBorder="1" applyAlignment="1" applyProtection="1">
      <alignment horizontal="left" vertical="center" wrapText="1"/>
    </xf>
    <xf numFmtId="0" fontId="7" fillId="0" borderId="2" xfId="0" applyFont="1" applyFill="1" applyBorder="1" applyAlignment="1" applyProtection="1">
      <alignment vertical="center" wrapText="1"/>
    </xf>
    <xf numFmtId="0" fontId="2" fillId="0" borderId="0" xfId="0" applyFont="1" applyAlignment="1">
      <alignment horizontal="center" vertical="center"/>
    </xf>
    <xf numFmtId="167" fontId="9" fillId="0" borderId="1" xfId="1" applyNumberFormat="1" applyFont="1" applyFill="1" applyBorder="1" applyAlignment="1">
      <alignment horizontal="center" vertical="center" wrapText="1"/>
    </xf>
    <xf numFmtId="167" fontId="9" fillId="6" borderId="1" xfId="1" applyNumberFormat="1" applyFont="1" applyFill="1" applyBorder="1" applyAlignment="1">
      <alignment horizontal="center" vertical="center" wrapText="1"/>
    </xf>
    <xf numFmtId="49" fontId="9" fillId="6" borderId="1" xfId="1" applyNumberFormat="1" applyFont="1" applyFill="1" applyBorder="1" applyAlignment="1">
      <alignment horizontal="center" vertical="center" wrapText="1"/>
    </xf>
    <xf numFmtId="49" fontId="9" fillId="6" borderId="1" xfId="1" applyNumberFormat="1" applyFont="1" applyFill="1" applyBorder="1" applyAlignment="1">
      <alignment horizontal="left" vertical="center" wrapText="1"/>
    </xf>
    <xf numFmtId="167" fontId="9" fillId="0" borderId="4" xfId="1" applyNumberFormat="1" applyFont="1" applyFill="1" applyBorder="1" applyAlignment="1">
      <alignment horizontal="center" vertical="center" wrapText="1"/>
    </xf>
    <xf numFmtId="167" fontId="9" fillId="6" borderId="4" xfId="1" applyNumberFormat="1" applyFont="1" applyFill="1" applyBorder="1" applyAlignment="1">
      <alignment horizontal="center" vertical="center" wrapText="1"/>
    </xf>
    <xf numFmtId="49" fontId="9" fillId="6" borderId="4" xfId="1" applyNumberFormat="1" applyFont="1" applyFill="1" applyBorder="1" applyAlignment="1">
      <alignment horizontal="center" vertical="center" wrapText="1"/>
    </xf>
    <xf numFmtId="167" fontId="9" fillId="0" borderId="2" xfId="1" applyNumberFormat="1" applyFont="1" applyFill="1" applyBorder="1" applyAlignment="1">
      <alignment horizontal="center" vertical="center" wrapText="1"/>
    </xf>
    <xf numFmtId="167" fontId="9" fillId="6" borderId="2" xfId="1" applyNumberFormat="1" applyFont="1" applyFill="1" applyBorder="1" applyAlignment="1">
      <alignment horizontal="center" vertical="center" wrapText="1"/>
    </xf>
    <xf numFmtId="49" fontId="9" fillId="6" borderId="2" xfId="1" applyNumberFormat="1" applyFont="1" applyFill="1" applyBorder="1" applyAlignment="1">
      <alignment horizontal="left" vertical="center" wrapText="1"/>
    </xf>
    <xf numFmtId="49" fontId="9" fillId="6" borderId="2" xfId="1" applyNumberFormat="1" applyFont="1" applyFill="1" applyBorder="1" applyAlignment="1">
      <alignment horizontal="center" vertical="center" wrapText="1"/>
    </xf>
    <xf numFmtId="167" fontId="9" fillId="0" borderId="3" xfId="1" applyNumberFormat="1" applyFont="1" applyFill="1" applyBorder="1" applyAlignment="1">
      <alignment horizontal="center" vertical="center" wrapText="1"/>
    </xf>
    <xf numFmtId="167" fontId="9" fillId="6" borderId="3" xfId="1" applyNumberFormat="1" applyFont="1" applyFill="1" applyBorder="1" applyAlignment="1">
      <alignment horizontal="center" vertical="center" wrapText="1"/>
    </xf>
    <xf numFmtId="167" fontId="9" fillId="6" borderId="3" xfId="1" applyNumberFormat="1" applyFont="1" applyFill="1" applyBorder="1" applyAlignment="1">
      <alignment horizontal="left" vertical="center" wrapText="1"/>
    </xf>
    <xf numFmtId="167" fontId="9" fillId="0" borderId="1" xfId="1" applyNumberFormat="1" applyFont="1" applyFill="1" applyBorder="1" applyAlignment="1" applyProtection="1">
      <alignment horizontal="center" vertical="center" wrapText="1"/>
    </xf>
    <xf numFmtId="167" fontId="7" fillId="0" borderId="3" xfId="1" applyNumberFormat="1" applyFont="1" applyFill="1" applyBorder="1" applyAlignment="1">
      <alignment horizontal="center" vertical="center" wrapText="1"/>
    </xf>
    <xf numFmtId="49" fontId="9" fillId="6" borderId="3" xfId="1" applyNumberFormat="1" applyFont="1" applyFill="1" applyBorder="1" applyAlignment="1">
      <alignment horizontal="left" vertical="center" wrapText="1"/>
    </xf>
    <xf numFmtId="167" fontId="9" fillId="0" borderId="4" xfId="1" applyNumberFormat="1" applyFont="1" applyFill="1" applyBorder="1" applyAlignment="1" applyProtection="1">
      <alignment horizontal="center" vertical="center" wrapText="1"/>
    </xf>
    <xf numFmtId="167" fontId="9" fillId="0" borderId="2" xfId="1" applyNumberFormat="1" applyFont="1" applyFill="1" applyBorder="1" applyAlignment="1" applyProtection="1">
      <alignment horizontal="center" vertical="center" wrapText="1"/>
    </xf>
    <xf numFmtId="167" fontId="9" fillId="6" borderId="2" xfId="1" applyNumberFormat="1" applyFont="1" applyFill="1" applyBorder="1" applyAlignment="1" applyProtection="1">
      <alignment horizontal="center" vertical="center" wrapText="1"/>
    </xf>
    <xf numFmtId="49" fontId="7" fillId="6" borderId="3" xfId="1" applyNumberFormat="1" applyFont="1" applyFill="1" applyBorder="1" applyAlignment="1">
      <alignment horizontal="left" vertical="center" wrapText="1"/>
    </xf>
    <xf numFmtId="167" fontId="7" fillId="0" borderId="3" xfId="1" applyNumberFormat="1" applyFont="1" applyFill="1" applyBorder="1" applyAlignment="1" applyProtection="1">
      <alignment horizontal="center" vertical="center" wrapText="1"/>
    </xf>
    <xf numFmtId="167" fontId="7" fillId="6" borderId="3" xfId="1" applyNumberFormat="1" applyFont="1" applyFill="1" applyBorder="1" applyAlignment="1" applyProtection="1">
      <alignment horizontal="center" vertical="center" wrapText="1"/>
    </xf>
    <xf numFmtId="49" fontId="7" fillId="6" borderId="3" xfId="1" applyNumberFormat="1" applyFont="1" applyFill="1" applyBorder="1" applyAlignment="1" applyProtection="1">
      <alignment horizontal="center" vertical="center" wrapText="1"/>
    </xf>
    <xf numFmtId="167" fontId="8" fillId="0" borderId="3" xfId="1" applyNumberFormat="1" applyFont="1" applyFill="1" applyBorder="1" applyAlignment="1">
      <alignment horizontal="center" vertical="center" wrapText="1"/>
    </xf>
    <xf numFmtId="167" fontId="8" fillId="6" borderId="3" xfId="1" applyNumberFormat="1" applyFont="1" applyFill="1" applyBorder="1" applyAlignment="1">
      <alignment horizontal="center" vertical="center" wrapText="1"/>
    </xf>
    <xf numFmtId="49" fontId="8" fillId="6" borderId="3" xfId="1" applyNumberFormat="1" applyFont="1" applyFill="1" applyBorder="1" applyAlignment="1">
      <alignment horizontal="center" vertical="center" wrapText="1"/>
    </xf>
    <xf numFmtId="49" fontId="9" fillId="6" borderId="3" xfId="1" applyNumberFormat="1" applyFont="1" applyFill="1" applyBorder="1" applyAlignment="1">
      <alignment horizontal="center" vertical="center" wrapText="1"/>
    </xf>
    <xf numFmtId="49" fontId="9" fillId="6" borderId="1" xfId="1" applyNumberFormat="1" applyFont="1" applyFill="1" applyBorder="1" applyAlignment="1" applyProtection="1">
      <alignment horizontal="center" vertical="center" wrapText="1"/>
    </xf>
    <xf numFmtId="49" fontId="9" fillId="6" borderId="4" xfId="1" applyNumberFormat="1" applyFont="1" applyFill="1" applyBorder="1" applyAlignment="1" applyProtection="1">
      <alignment horizontal="center" vertical="center" wrapText="1"/>
    </xf>
    <xf numFmtId="49" fontId="9" fillId="6" borderId="2" xfId="1" applyNumberFormat="1" applyFont="1" applyFill="1" applyBorder="1" applyAlignment="1" applyProtection="1">
      <alignment horizontal="center" vertical="center" wrapText="1"/>
    </xf>
    <xf numFmtId="0" fontId="8" fillId="0" borderId="0" xfId="0" applyFont="1" applyFill="1" applyAlignment="1">
      <alignment horizontal="center" vertical="center"/>
    </xf>
    <xf numFmtId="0" fontId="8" fillId="0" borderId="0" xfId="0" applyFont="1" applyAlignment="1">
      <alignment horizontal="center" vertical="center"/>
    </xf>
    <xf numFmtId="165" fontId="23" fillId="5" borderId="1" xfId="1" applyNumberFormat="1" applyFont="1" applyFill="1" applyBorder="1" applyAlignment="1" applyProtection="1">
      <alignment horizontal="center" vertical="center" wrapText="1"/>
    </xf>
    <xf numFmtId="165" fontId="23" fillId="5" borderId="4" xfId="1" applyNumberFormat="1" applyFont="1" applyFill="1" applyBorder="1" applyAlignment="1" applyProtection="1">
      <alignment horizontal="center" vertical="center" wrapText="1"/>
    </xf>
    <xf numFmtId="165" fontId="23" fillId="5" borderId="2" xfId="1" applyNumberFormat="1" applyFont="1" applyFill="1" applyBorder="1" applyAlignment="1" applyProtection="1">
      <alignment horizontal="center" vertical="center" wrapText="1"/>
    </xf>
    <xf numFmtId="2" fontId="7" fillId="5" borderId="3" xfId="2" applyNumberFormat="1" applyFont="1" applyFill="1" applyBorder="1" applyAlignment="1" applyProtection="1">
      <alignment horizontal="center" vertical="center" wrapText="1"/>
    </xf>
    <xf numFmtId="49" fontId="7" fillId="5" borderId="3" xfId="2" applyNumberFormat="1" applyFont="1" applyFill="1" applyBorder="1" applyAlignment="1" applyProtection="1">
      <alignment horizontal="center" vertical="top" wrapText="1"/>
    </xf>
    <xf numFmtId="49" fontId="7" fillId="5" borderId="3" xfId="2" applyNumberFormat="1" applyFont="1" applyFill="1" applyBorder="1" applyAlignment="1" applyProtection="1">
      <alignment horizontal="center" vertical="center" wrapText="1"/>
    </xf>
    <xf numFmtId="41" fontId="23" fillId="5" borderId="3" xfId="2" applyFont="1" applyFill="1" applyBorder="1" applyAlignment="1" applyProtection="1">
      <alignment horizontal="center" vertical="center" wrapText="1"/>
    </xf>
    <xf numFmtId="41" fontId="7" fillId="10" borderId="1" xfId="2" applyFont="1" applyFill="1" applyBorder="1" applyAlignment="1" applyProtection="1">
      <alignment horizontal="center" vertical="center" wrapText="1"/>
    </xf>
    <xf numFmtId="41" fontId="7" fillId="10" borderId="2" xfId="2" applyFont="1" applyFill="1" applyBorder="1" applyAlignment="1" applyProtection="1">
      <alignment horizontal="center" vertical="center" wrapText="1"/>
    </xf>
    <xf numFmtId="41" fontId="7" fillId="5" borderId="1" xfId="2" applyFont="1" applyFill="1" applyBorder="1" applyAlignment="1" applyProtection="1">
      <alignment vertical="center"/>
    </xf>
    <xf numFmtId="49" fontId="7" fillId="5" borderId="1" xfId="2" applyNumberFormat="1" applyFont="1" applyFill="1" applyBorder="1" applyAlignment="1" applyProtection="1">
      <alignment horizontal="left" vertical="center" wrapText="1"/>
    </xf>
    <xf numFmtId="41" fontId="7" fillId="5" borderId="2" xfId="2" applyFont="1" applyFill="1" applyBorder="1" applyAlignment="1" applyProtection="1">
      <alignment vertical="center"/>
    </xf>
    <xf numFmtId="49" fontId="7" fillId="5" borderId="2" xfId="2" applyNumberFormat="1" applyFont="1" applyFill="1" applyBorder="1" applyAlignment="1" applyProtection="1">
      <alignment horizontal="left" vertical="center" wrapText="1"/>
    </xf>
    <xf numFmtId="41" fontId="7" fillId="10" borderId="3" xfId="2" applyFont="1" applyFill="1" applyBorder="1" applyAlignment="1" applyProtection="1">
      <alignment horizontal="center" vertical="center" wrapText="1"/>
    </xf>
    <xf numFmtId="165" fontId="23" fillId="5" borderId="3" xfId="1" applyNumberFormat="1" applyFont="1" applyFill="1" applyBorder="1" applyAlignment="1" applyProtection="1">
      <alignment vertical="center" wrapText="1"/>
    </xf>
    <xf numFmtId="49" fontId="7" fillId="5" borderId="3" xfId="1" applyNumberFormat="1" applyFont="1" applyFill="1" applyBorder="1" applyAlignment="1" applyProtection="1">
      <alignment vertical="center" wrapText="1"/>
    </xf>
    <xf numFmtId="165" fontId="7" fillId="10" borderId="1" xfId="1" applyNumberFormat="1" applyFont="1" applyFill="1" applyBorder="1" applyAlignment="1" applyProtection="1">
      <alignment horizontal="center" vertical="center" wrapText="1"/>
    </xf>
    <xf numFmtId="165" fontId="7" fillId="10" borderId="2" xfId="1" applyNumberFormat="1" applyFont="1" applyFill="1" applyBorder="1" applyAlignment="1" applyProtection="1">
      <alignment horizontal="center" vertical="center" wrapText="1"/>
    </xf>
    <xf numFmtId="9" fontId="7" fillId="0" borderId="3" xfId="2" applyNumberFormat="1" applyFont="1" applyFill="1" applyBorder="1" applyAlignment="1" applyProtection="1">
      <alignment horizontal="center" vertical="center" wrapText="1"/>
    </xf>
    <xf numFmtId="9" fontId="7" fillId="10" borderId="3" xfId="2" applyNumberFormat="1" applyFont="1" applyFill="1" applyBorder="1" applyAlignment="1" applyProtection="1">
      <alignment horizontal="center" vertical="center" wrapText="1"/>
    </xf>
    <xf numFmtId="165" fontId="23" fillId="0" borderId="1" xfId="1" applyNumberFormat="1" applyFont="1" applyFill="1" applyBorder="1" applyAlignment="1" applyProtection="1">
      <alignment horizontal="center" vertical="center" wrapText="1"/>
    </xf>
    <xf numFmtId="165" fontId="23" fillId="0" borderId="2" xfId="1" applyNumberFormat="1" applyFont="1" applyFill="1" applyBorder="1" applyAlignment="1" applyProtection="1">
      <alignment horizontal="center" vertical="center" wrapText="1"/>
    </xf>
    <xf numFmtId="49" fontId="7" fillId="5" borderId="3" xfId="2" applyNumberFormat="1" applyFont="1" applyFill="1" applyBorder="1" applyAlignment="1" applyProtection="1">
      <alignment horizontal="left" vertical="center" wrapText="1"/>
    </xf>
    <xf numFmtId="0" fontId="7" fillId="5" borderId="3" xfId="2" applyNumberFormat="1" applyFont="1" applyFill="1" applyBorder="1" applyAlignment="1" applyProtection="1">
      <alignment vertical="center" wrapText="1"/>
    </xf>
    <xf numFmtId="0" fontId="7" fillId="5" borderId="1" xfId="2" applyNumberFormat="1" applyFont="1" applyFill="1" applyBorder="1" applyAlignment="1" applyProtection="1">
      <alignment horizontal="center" vertical="center" wrapText="1"/>
    </xf>
    <xf numFmtId="0" fontId="7" fillId="5" borderId="4" xfId="2" applyNumberFormat="1" applyFont="1" applyFill="1" applyBorder="1" applyAlignment="1" applyProtection="1">
      <alignment horizontal="center" vertical="center" wrapText="1"/>
    </xf>
    <xf numFmtId="0" fontId="7" fillId="5" borderId="2" xfId="2" applyNumberFormat="1" applyFont="1" applyFill="1" applyBorder="1" applyAlignment="1" applyProtection="1">
      <alignment horizontal="center" vertical="center" wrapText="1"/>
    </xf>
  </cellXfs>
  <cellStyles count="9">
    <cellStyle name="Millares" xfId="1" builtinId="3"/>
    <cellStyle name="Millares [0]" xfId="2" builtinId="6"/>
    <cellStyle name="Millares [0] 2" xfId="5"/>
    <cellStyle name="Millares [0] 3" xfId="7"/>
    <cellStyle name="Millares 2" xfId="4"/>
    <cellStyle name="Millares 3" xfId="6"/>
    <cellStyle name="Moneda" xfId="3" builtinId="4"/>
    <cellStyle name="Normal" xfId="0" builtinId="0"/>
    <cellStyle name="Porcentaje" xfId="8"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20" Type="http://schemas.openxmlformats.org/officeDocument/2006/relationships/worksheet" Target="worksheets/sheet20.xml"/><Relationship Id="rId41"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_rels/drawing37.xml.rels><?xml version="1.0" encoding="UTF-8" standalone="yes"?>
<Relationships xmlns="http://schemas.openxmlformats.org/package/2006/relationships"><Relationship Id="rId1" Type="http://schemas.openxmlformats.org/officeDocument/2006/relationships/image" Target="../media/image1.png"/></Relationships>
</file>

<file path=xl/drawings/_rels/drawing3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114300</xdr:colOff>
      <xdr:row>0</xdr:row>
      <xdr:rowOff>171450</xdr:rowOff>
    </xdr:from>
    <xdr:to>
      <xdr:col>1</xdr:col>
      <xdr:colOff>60106</xdr:colOff>
      <xdr:row>4</xdr:row>
      <xdr:rowOff>209550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0" y="171450"/>
          <a:ext cx="2708056" cy="1847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723900</xdr:colOff>
      <xdr:row>0</xdr:row>
      <xdr:rowOff>247650</xdr:rowOff>
    </xdr:from>
    <xdr:to>
      <xdr:col>1</xdr:col>
      <xdr:colOff>41056</xdr:colOff>
      <xdr:row>4</xdr:row>
      <xdr:rowOff>285750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0" y="247650"/>
          <a:ext cx="2708056" cy="18478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1600200</xdr:colOff>
      <xdr:row>0</xdr:row>
      <xdr:rowOff>266700</xdr:rowOff>
    </xdr:from>
    <xdr:to>
      <xdr:col>1</xdr:col>
      <xdr:colOff>60106</xdr:colOff>
      <xdr:row>4</xdr:row>
      <xdr:rowOff>133350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00200" y="266700"/>
          <a:ext cx="2708056" cy="18478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609600</xdr:colOff>
      <xdr:row>0</xdr:row>
      <xdr:rowOff>247650</xdr:rowOff>
    </xdr:from>
    <xdr:to>
      <xdr:col>0</xdr:col>
      <xdr:colOff>3317656</xdr:colOff>
      <xdr:row>4</xdr:row>
      <xdr:rowOff>114300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247650"/>
          <a:ext cx="2708056" cy="18478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1790700</xdr:colOff>
      <xdr:row>0</xdr:row>
      <xdr:rowOff>228600</xdr:rowOff>
    </xdr:from>
    <xdr:to>
      <xdr:col>0</xdr:col>
      <xdr:colOff>4498756</xdr:colOff>
      <xdr:row>4</xdr:row>
      <xdr:rowOff>95250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0700" y="228600"/>
          <a:ext cx="2708056" cy="184785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685800</xdr:colOff>
      <xdr:row>0</xdr:row>
      <xdr:rowOff>304800</xdr:rowOff>
    </xdr:from>
    <xdr:to>
      <xdr:col>0</xdr:col>
      <xdr:colOff>3393856</xdr:colOff>
      <xdr:row>4</xdr:row>
      <xdr:rowOff>171450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5800" y="304800"/>
          <a:ext cx="2708056" cy="184785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666750</xdr:colOff>
      <xdr:row>0</xdr:row>
      <xdr:rowOff>266700</xdr:rowOff>
    </xdr:from>
    <xdr:to>
      <xdr:col>1</xdr:col>
      <xdr:colOff>155356</xdr:colOff>
      <xdr:row>4</xdr:row>
      <xdr:rowOff>133350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66750" y="266700"/>
          <a:ext cx="2708056" cy="184785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400050</xdr:colOff>
      <xdr:row>0</xdr:row>
      <xdr:rowOff>266700</xdr:rowOff>
    </xdr:from>
    <xdr:to>
      <xdr:col>1</xdr:col>
      <xdr:colOff>19050</xdr:colOff>
      <xdr:row>4</xdr:row>
      <xdr:rowOff>114300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66700"/>
          <a:ext cx="2838450" cy="17907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400050</xdr:colOff>
      <xdr:row>0</xdr:row>
      <xdr:rowOff>266700</xdr:rowOff>
    </xdr:from>
    <xdr:to>
      <xdr:col>1</xdr:col>
      <xdr:colOff>19050</xdr:colOff>
      <xdr:row>4</xdr:row>
      <xdr:rowOff>114300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0050" y="266700"/>
          <a:ext cx="2838450" cy="17907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oneCellAnchor>
    <xdr:from>
      <xdr:col>0</xdr:col>
      <xdr:colOff>133350</xdr:colOff>
      <xdr:row>0</xdr:row>
      <xdr:rowOff>152400</xdr:rowOff>
    </xdr:from>
    <xdr:ext cx="2708056" cy="1847850"/>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723900</xdr:colOff>
      <xdr:row>0</xdr:row>
      <xdr:rowOff>0</xdr:rowOff>
    </xdr:from>
    <xdr:ext cx="2708056" cy="1861661"/>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0"/>
          <a:ext cx="2708056" cy="1861661"/>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1600200</xdr:colOff>
      <xdr:row>0</xdr:row>
      <xdr:rowOff>266700</xdr:rowOff>
    </xdr:from>
    <xdr:ext cx="2708056" cy="1847850"/>
    <xdr:pic>
      <xdr:nvPicPr>
        <xdr:cNvPr id="2" name="Imagen 1">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190500"/>
          <a:ext cx="2708056" cy="1847850"/>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1600200</xdr:colOff>
      <xdr:row>0</xdr:row>
      <xdr:rowOff>0</xdr:rowOff>
    </xdr:from>
    <xdr:ext cx="2708056" cy="1847850"/>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09600" y="0"/>
          <a:ext cx="2708056" cy="1847850"/>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307756</xdr:colOff>
      <xdr:row>4</xdr:row>
      <xdr:rowOff>190500</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0</xdr:col>
      <xdr:colOff>2705674</xdr:colOff>
      <xdr:row>4</xdr:row>
      <xdr:rowOff>95250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57150"/>
          <a:ext cx="2705674" cy="184785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1181100</xdr:colOff>
      <xdr:row>0</xdr:row>
      <xdr:rowOff>266700</xdr:rowOff>
    </xdr:from>
    <xdr:to>
      <xdr:col>0</xdr:col>
      <xdr:colOff>3889156</xdr:colOff>
      <xdr:row>4</xdr:row>
      <xdr:rowOff>133350</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81100" y="266700"/>
          <a:ext cx="2708056" cy="184785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1085850</xdr:colOff>
      <xdr:row>0</xdr:row>
      <xdr:rowOff>323850</xdr:rowOff>
    </xdr:from>
    <xdr:to>
      <xdr:col>0</xdr:col>
      <xdr:colOff>3793906</xdr:colOff>
      <xdr:row>4</xdr:row>
      <xdr:rowOff>190500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5850" y="323850"/>
          <a:ext cx="2708056" cy="184785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1314450</xdr:colOff>
      <xdr:row>0</xdr:row>
      <xdr:rowOff>209550</xdr:rowOff>
    </xdr:from>
    <xdr:to>
      <xdr:col>0</xdr:col>
      <xdr:colOff>4022506</xdr:colOff>
      <xdr:row>4</xdr:row>
      <xdr:rowOff>76200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14450" y="209550"/>
          <a:ext cx="2708056" cy="1847850"/>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0</xdr:col>
      <xdr:colOff>2384206</xdr:colOff>
      <xdr:row>5</xdr:row>
      <xdr:rowOff>361950</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133350</xdr:colOff>
      <xdr:row>0</xdr:row>
      <xdr:rowOff>152400</xdr:rowOff>
    </xdr:from>
    <xdr:to>
      <xdr:col>1</xdr:col>
      <xdr:colOff>79156</xdr:colOff>
      <xdr:row>4</xdr:row>
      <xdr:rowOff>190500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3350" y="152400"/>
          <a:ext cx="2708056" cy="18478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1.xml"/><Relationship Id="rId1" Type="http://schemas.openxmlformats.org/officeDocument/2006/relationships/printerSettings" Target="../printerSettings/printerSettings28.bin"/><Relationship Id="rId4" Type="http://schemas.openxmlformats.org/officeDocument/2006/relationships/comments" Target="../comments1.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2.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3.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4.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18"/>
  <sheetViews>
    <sheetView showGridLines="0" topLeftCell="A10" zoomScale="50" zoomScaleNormal="50" zoomScaleSheetLayoutView="30" workbookViewId="0">
      <selection activeCell="E10" sqref="E10"/>
    </sheetView>
  </sheetViews>
  <sheetFormatPr baseColWidth="10" defaultColWidth="9.140625" defaultRowHeight="15" x14ac:dyDescent="0.2"/>
  <cols>
    <col min="1" max="1" width="41.42578125" style="10" customWidth="1"/>
    <col min="2" max="3" width="20.7109375" style="11" customWidth="1"/>
    <col min="4" max="4" width="16.7109375" style="11" customWidth="1"/>
    <col min="5" max="5" width="39.7109375" style="10" customWidth="1"/>
    <col min="6" max="7" width="20.7109375" style="11" customWidth="1"/>
    <col min="8" max="8" width="22.28515625" style="11" customWidth="1"/>
    <col min="9" max="20" width="17.42578125" style="12" customWidth="1"/>
    <col min="21" max="21" width="48.28515625" style="11" customWidth="1"/>
    <col min="22" max="22" width="22.7109375" style="16" customWidth="1"/>
    <col min="23" max="34" width="17.42578125" style="11" customWidth="1"/>
    <col min="35" max="35" width="14.5703125" style="12" customWidth="1"/>
    <col min="36" max="16384" width="9.140625" style="12"/>
  </cols>
  <sheetData>
    <row r="1" spans="1:34" s="3" customFormat="1" ht="25.5" x14ac:dyDescent="0.35">
      <c r="A1" s="1"/>
      <c r="B1" s="2"/>
      <c r="C1" s="2"/>
      <c r="D1" s="2"/>
      <c r="E1" s="1"/>
      <c r="F1" s="2"/>
      <c r="G1" s="2"/>
      <c r="H1" s="2"/>
      <c r="U1" s="2"/>
      <c r="V1" s="16"/>
      <c r="W1" s="2"/>
      <c r="X1" s="2"/>
      <c r="Y1" s="2"/>
      <c r="Z1" s="2"/>
      <c r="AA1" s="2"/>
      <c r="AB1" s="2"/>
      <c r="AC1" s="2"/>
      <c r="AD1" s="2"/>
      <c r="AE1" s="2"/>
      <c r="AF1" s="2"/>
      <c r="AG1" s="2"/>
      <c r="AH1" s="2"/>
    </row>
    <row r="2" spans="1:34" s="4" customFormat="1" ht="39" customHeight="1" x14ac:dyDescent="0.25">
      <c r="B2" s="76" t="s">
        <v>0</v>
      </c>
      <c r="C2" s="76"/>
      <c r="D2" s="76"/>
      <c r="E2" s="76"/>
      <c r="F2" s="76"/>
      <c r="G2" s="76"/>
      <c r="H2" s="76"/>
      <c r="I2" s="76"/>
      <c r="J2" s="76"/>
      <c r="V2" s="17"/>
      <c r="W2" s="21"/>
      <c r="X2" s="21"/>
      <c r="Y2" s="21"/>
      <c r="Z2" s="21"/>
      <c r="AA2" s="21"/>
      <c r="AB2" s="21"/>
      <c r="AC2" s="21"/>
      <c r="AD2" s="21"/>
      <c r="AE2" s="21"/>
      <c r="AF2" s="21"/>
      <c r="AG2" s="21"/>
      <c r="AH2" s="21"/>
    </row>
    <row r="3" spans="1:34" s="4" customFormat="1" ht="39" customHeight="1" x14ac:dyDescent="0.25">
      <c r="B3" s="76" t="s">
        <v>1</v>
      </c>
      <c r="C3" s="76"/>
      <c r="D3" s="76"/>
      <c r="E3" s="76"/>
      <c r="F3" s="76"/>
      <c r="G3" s="76"/>
      <c r="H3" s="76"/>
      <c r="V3" s="17"/>
      <c r="W3" s="21"/>
      <c r="X3" s="21"/>
      <c r="Y3" s="21"/>
      <c r="Z3" s="21"/>
      <c r="AA3" s="21"/>
      <c r="AB3" s="21"/>
      <c r="AC3" s="21"/>
      <c r="AD3" s="21"/>
      <c r="AE3" s="21"/>
      <c r="AF3" s="21"/>
      <c r="AG3" s="21"/>
      <c r="AH3" s="21"/>
    </row>
    <row r="4" spans="1:34" s="4" customFormat="1" ht="39" customHeight="1" x14ac:dyDescent="0.25">
      <c r="B4" s="76" t="s">
        <v>2</v>
      </c>
      <c r="C4" s="76"/>
      <c r="D4" s="76"/>
      <c r="E4" s="76"/>
      <c r="F4" s="76"/>
      <c r="G4" s="76"/>
      <c r="H4" s="76"/>
      <c r="I4" s="76"/>
      <c r="J4" s="76"/>
      <c r="K4" s="76"/>
      <c r="L4" s="76"/>
      <c r="M4" s="76"/>
      <c r="N4" s="76"/>
      <c r="V4" s="17"/>
      <c r="W4" s="21"/>
      <c r="X4" s="21"/>
      <c r="Y4" s="21"/>
      <c r="Z4" s="21"/>
      <c r="AA4" s="21"/>
      <c r="AB4" s="21"/>
      <c r="AC4" s="21"/>
      <c r="AD4" s="21"/>
      <c r="AE4" s="21"/>
      <c r="AF4" s="21"/>
      <c r="AG4" s="21"/>
      <c r="AH4" s="21"/>
    </row>
    <row r="5" spans="1:34" s="4" customFormat="1" ht="37.5" x14ac:dyDescent="0.25">
      <c r="A5" s="5"/>
      <c r="B5" s="5"/>
      <c r="C5" s="5"/>
      <c r="D5" s="5"/>
      <c r="E5" s="5"/>
      <c r="F5" s="5"/>
      <c r="G5" s="5"/>
      <c r="H5" s="5"/>
      <c r="U5" s="5"/>
      <c r="V5" s="17"/>
      <c r="W5" s="21"/>
      <c r="X5" s="21"/>
      <c r="Y5" s="21"/>
      <c r="Z5" s="21"/>
      <c r="AA5" s="21"/>
      <c r="AB5" s="21"/>
      <c r="AC5" s="21"/>
      <c r="AD5" s="21"/>
      <c r="AE5" s="21"/>
      <c r="AF5" s="21"/>
      <c r="AG5" s="21"/>
      <c r="AH5" s="21"/>
    </row>
    <row r="6" spans="1:34" s="4" customFormat="1" ht="37.5" x14ac:dyDescent="0.25">
      <c r="A6" s="5"/>
      <c r="B6" s="5"/>
      <c r="C6" s="5"/>
      <c r="D6" s="5"/>
      <c r="E6" s="5"/>
      <c r="F6" s="5"/>
      <c r="G6" s="5"/>
      <c r="H6" s="5"/>
      <c r="U6" s="5"/>
      <c r="V6" s="17"/>
      <c r="W6" s="21"/>
      <c r="X6" s="21"/>
      <c r="Y6" s="21"/>
      <c r="Z6" s="21"/>
      <c r="AA6" s="21"/>
      <c r="AB6" s="21"/>
      <c r="AC6" s="21"/>
      <c r="AD6" s="21"/>
      <c r="AE6" s="21"/>
      <c r="AF6" s="21"/>
      <c r="AG6" s="21"/>
      <c r="AH6" s="21"/>
    </row>
    <row r="7" spans="1:34" s="6" customFormat="1" ht="30" customHeight="1" x14ac:dyDescent="0.25">
      <c r="A7" s="20" t="s">
        <v>3</v>
      </c>
      <c r="B7" s="78" t="s">
        <v>4</v>
      </c>
      <c r="C7" s="78"/>
      <c r="D7" s="78"/>
      <c r="E7" s="78"/>
      <c r="F7" s="78"/>
      <c r="G7" s="78"/>
      <c r="H7" s="78"/>
      <c r="V7" s="17"/>
      <c r="W7" s="18"/>
      <c r="X7" s="18"/>
      <c r="Y7" s="18"/>
      <c r="Z7" s="18"/>
      <c r="AA7" s="18"/>
      <c r="AB7" s="18"/>
      <c r="AC7" s="18"/>
      <c r="AD7" s="18"/>
      <c r="AE7" s="18"/>
      <c r="AF7" s="18"/>
      <c r="AG7" s="18"/>
      <c r="AH7" s="18"/>
    </row>
    <row r="8" spans="1:34" s="6" customFormat="1" ht="30" customHeight="1" x14ac:dyDescent="0.25">
      <c r="A8" s="20" t="s">
        <v>5</v>
      </c>
      <c r="B8" s="78" t="s">
        <v>6</v>
      </c>
      <c r="C8" s="78"/>
      <c r="D8" s="78"/>
      <c r="E8" s="78"/>
      <c r="F8" s="78"/>
      <c r="G8" s="78"/>
      <c r="H8" s="78"/>
      <c r="V8" s="17"/>
      <c r="W8" s="18"/>
      <c r="X8" s="18"/>
      <c r="Y8" s="18"/>
      <c r="Z8" s="18"/>
      <c r="AA8" s="18"/>
      <c r="AB8" s="18"/>
      <c r="AC8" s="18"/>
      <c r="AD8" s="18"/>
      <c r="AE8" s="18"/>
      <c r="AF8" s="18"/>
      <c r="AG8" s="18"/>
      <c r="AH8" s="18"/>
    </row>
    <row r="9" spans="1:34" s="6" customFormat="1" ht="30" customHeight="1" x14ac:dyDescent="0.25">
      <c r="A9" s="20" t="s">
        <v>7</v>
      </c>
      <c r="B9" s="78" t="s">
        <v>8</v>
      </c>
      <c r="C9" s="78"/>
      <c r="D9" s="78"/>
      <c r="E9" s="78"/>
      <c r="F9" s="78"/>
      <c r="G9" s="78"/>
      <c r="H9" s="78"/>
      <c r="V9" s="17"/>
      <c r="W9" s="18"/>
      <c r="X9" s="18"/>
      <c r="Y9" s="18"/>
      <c r="Z9" s="18"/>
      <c r="AA9" s="18"/>
      <c r="AB9" s="18"/>
      <c r="AC9" s="18"/>
      <c r="AD9" s="18"/>
      <c r="AE9" s="18"/>
      <c r="AF9" s="18"/>
      <c r="AG9" s="18"/>
      <c r="AH9" s="18"/>
    </row>
    <row r="10" spans="1:34" s="6" customFormat="1" ht="56.25" x14ac:dyDescent="0.25">
      <c r="A10" s="20" t="s">
        <v>9</v>
      </c>
      <c r="B10" s="77">
        <v>2142984604</v>
      </c>
      <c r="C10" s="77"/>
      <c r="D10" s="77"/>
      <c r="E10" s="7"/>
      <c r="F10" s="7"/>
      <c r="G10" s="7"/>
      <c r="H10" s="7"/>
      <c r="U10" s="7"/>
      <c r="V10" s="17"/>
      <c r="W10" s="18"/>
      <c r="X10" s="18"/>
      <c r="Y10" s="18"/>
      <c r="Z10" s="18"/>
      <c r="AA10" s="18"/>
      <c r="AB10" s="18"/>
      <c r="AC10" s="18"/>
      <c r="AD10" s="18"/>
      <c r="AE10" s="18"/>
      <c r="AF10" s="18"/>
      <c r="AG10" s="18"/>
      <c r="AH10" s="18"/>
    </row>
    <row r="11" spans="1:34" s="6" customFormat="1" ht="32.25" customHeight="1" x14ac:dyDescent="0.25">
      <c r="A11" s="19"/>
      <c r="B11" s="19"/>
      <c r="C11" s="19"/>
      <c r="D11" s="28"/>
      <c r="E11" s="19"/>
      <c r="F11" s="19"/>
      <c r="G11" s="19"/>
      <c r="H11" s="19"/>
      <c r="I11" s="75" t="s">
        <v>10</v>
      </c>
      <c r="J11" s="75"/>
      <c r="K11" s="75"/>
      <c r="L11" s="75"/>
      <c r="M11" s="75"/>
      <c r="N11" s="75"/>
      <c r="O11" s="75"/>
      <c r="P11" s="75"/>
      <c r="Q11" s="75"/>
      <c r="R11" s="75"/>
      <c r="S11" s="75"/>
      <c r="T11" s="75"/>
      <c r="U11" s="19"/>
      <c r="V11" s="17"/>
      <c r="W11" s="75" t="s">
        <v>11</v>
      </c>
      <c r="X11" s="75"/>
      <c r="Y11" s="75"/>
      <c r="Z11" s="75"/>
      <c r="AA11" s="75"/>
      <c r="AB11" s="75"/>
      <c r="AC11" s="75"/>
      <c r="AD11" s="75"/>
      <c r="AE11" s="75"/>
      <c r="AF11" s="75"/>
      <c r="AG11" s="75"/>
      <c r="AH11" s="75"/>
    </row>
    <row r="12" spans="1:34" s="8" customFormat="1" ht="42.75" customHeight="1" x14ac:dyDescent="0.25">
      <c r="A12" s="81" t="s">
        <v>12</v>
      </c>
      <c r="B12" s="81" t="s">
        <v>13</v>
      </c>
      <c r="C12" s="79" t="s">
        <v>14</v>
      </c>
      <c r="D12" s="81" t="s">
        <v>15</v>
      </c>
      <c r="E12" s="81" t="s">
        <v>16</v>
      </c>
      <c r="F12" s="81" t="s">
        <v>17</v>
      </c>
      <c r="G12" s="79" t="s">
        <v>18</v>
      </c>
      <c r="H12" s="81" t="s">
        <v>19</v>
      </c>
      <c r="I12" s="75" t="s">
        <v>20</v>
      </c>
      <c r="J12" s="75" t="s">
        <v>21</v>
      </c>
      <c r="K12" s="75" t="s">
        <v>22</v>
      </c>
      <c r="L12" s="75" t="s">
        <v>23</v>
      </c>
      <c r="M12" s="75" t="s">
        <v>24</v>
      </c>
      <c r="N12" s="75" t="s">
        <v>25</v>
      </c>
      <c r="O12" s="75" t="s">
        <v>26</v>
      </c>
      <c r="P12" s="75" t="s">
        <v>27</v>
      </c>
      <c r="Q12" s="75" t="s">
        <v>28</v>
      </c>
      <c r="R12" s="75" t="s">
        <v>29</v>
      </c>
      <c r="S12" s="75" t="s">
        <v>30</v>
      </c>
      <c r="T12" s="75" t="s">
        <v>31</v>
      </c>
      <c r="U12" s="75" t="s">
        <v>32</v>
      </c>
      <c r="V12" s="75" t="s">
        <v>33</v>
      </c>
      <c r="W12" s="75" t="s">
        <v>20</v>
      </c>
      <c r="X12" s="75" t="s">
        <v>21</v>
      </c>
      <c r="Y12" s="75" t="s">
        <v>22</v>
      </c>
      <c r="Z12" s="75" t="s">
        <v>23</v>
      </c>
      <c r="AA12" s="75" t="s">
        <v>24</v>
      </c>
      <c r="AB12" s="75" t="s">
        <v>25</v>
      </c>
      <c r="AC12" s="75" t="s">
        <v>26</v>
      </c>
      <c r="AD12" s="75" t="s">
        <v>27</v>
      </c>
      <c r="AE12" s="75" t="s">
        <v>28</v>
      </c>
      <c r="AF12" s="75" t="s">
        <v>29</v>
      </c>
      <c r="AG12" s="75" t="s">
        <v>30</v>
      </c>
      <c r="AH12" s="75" t="s">
        <v>31</v>
      </c>
    </row>
    <row r="13" spans="1:34" s="8" customFormat="1" ht="42.75" customHeight="1" x14ac:dyDescent="0.25">
      <c r="A13" s="82"/>
      <c r="B13" s="82"/>
      <c r="C13" s="80"/>
      <c r="D13" s="82"/>
      <c r="E13" s="82"/>
      <c r="F13" s="82"/>
      <c r="G13" s="80"/>
      <c r="H13" s="82"/>
      <c r="I13" s="75"/>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row>
    <row r="14" spans="1:34" s="9" customFormat="1" ht="90" customHeight="1" x14ac:dyDescent="0.25">
      <c r="A14" s="26"/>
      <c r="B14" s="27"/>
      <c r="C14" s="27"/>
      <c r="D14" s="27"/>
      <c r="E14" s="22"/>
      <c r="F14" s="13"/>
      <c r="G14" s="13"/>
      <c r="H14" s="13"/>
      <c r="I14" s="15"/>
      <c r="J14" s="15"/>
      <c r="K14" s="15"/>
      <c r="L14" s="15"/>
      <c r="M14" s="15"/>
      <c r="N14" s="15"/>
      <c r="O14" s="15"/>
      <c r="P14" s="15"/>
      <c r="Q14" s="15"/>
      <c r="R14" s="15"/>
      <c r="S14" s="14"/>
      <c r="T14" s="15"/>
      <c r="U14" s="22"/>
      <c r="V14" s="24"/>
      <c r="W14" s="23"/>
      <c r="X14" s="23"/>
      <c r="Y14" s="23"/>
      <c r="Z14" s="23"/>
      <c r="AA14" s="23"/>
      <c r="AB14" s="23"/>
      <c r="AC14" s="23"/>
      <c r="AD14" s="23"/>
      <c r="AE14" s="23"/>
      <c r="AF14" s="23"/>
      <c r="AG14" s="13"/>
      <c r="AH14" s="23"/>
    </row>
    <row r="15" spans="1:34" s="9" customFormat="1" ht="90" customHeight="1" x14ac:dyDescent="0.25">
      <c r="A15" s="26"/>
      <c r="B15" s="27"/>
      <c r="C15" s="27"/>
      <c r="D15" s="27"/>
      <c r="E15" s="22"/>
      <c r="F15" s="13"/>
      <c r="G15" s="13"/>
      <c r="H15" s="13"/>
      <c r="I15" s="15"/>
      <c r="J15" s="15"/>
      <c r="K15" s="15"/>
      <c r="L15" s="15"/>
      <c r="M15" s="15"/>
      <c r="N15" s="15"/>
      <c r="O15" s="15"/>
      <c r="P15" s="15"/>
      <c r="Q15" s="15"/>
      <c r="R15" s="15"/>
      <c r="S15" s="14"/>
      <c r="T15" s="15"/>
      <c r="U15" s="22"/>
      <c r="V15" s="24"/>
      <c r="W15" s="23"/>
      <c r="X15" s="23"/>
      <c r="Y15" s="23"/>
      <c r="Z15" s="23"/>
      <c r="AA15" s="23"/>
      <c r="AB15" s="23"/>
      <c r="AC15" s="23"/>
      <c r="AD15" s="23"/>
      <c r="AE15" s="23"/>
      <c r="AF15" s="23"/>
      <c r="AG15" s="13"/>
      <c r="AH15" s="23"/>
    </row>
    <row r="16" spans="1:34" s="9" customFormat="1" ht="90" customHeight="1" x14ac:dyDescent="0.25">
      <c r="A16" s="26"/>
      <c r="B16" s="27"/>
      <c r="C16" s="27"/>
      <c r="D16" s="27"/>
      <c r="E16" s="22"/>
      <c r="F16" s="13"/>
      <c r="G16" s="13"/>
      <c r="H16" s="13"/>
      <c r="I16" s="15"/>
      <c r="J16" s="15"/>
      <c r="K16" s="15"/>
      <c r="L16" s="15"/>
      <c r="M16" s="15"/>
      <c r="N16" s="15"/>
      <c r="O16" s="15"/>
      <c r="P16" s="15"/>
      <c r="Q16" s="15"/>
      <c r="R16" s="15"/>
      <c r="S16" s="14"/>
      <c r="T16" s="15"/>
      <c r="U16" s="22"/>
      <c r="V16" s="24"/>
      <c r="W16" s="23"/>
      <c r="X16" s="23"/>
      <c r="Y16" s="23"/>
      <c r="Z16" s="23"/>
      <c r="AA16" s="23"/>
      <c r="AB16" s="23"/>
      <c r="AC16" s="23"/>
      <c r="AD16" s="23"/>
      <c r="AE16" s="23"/>
      <c r="AF16" s="23"/>
      <c r="AG16" s="13"/>
      <c r="AH16" s="23"/>
    </row>
    <row r="17" spans="22:22" ht="28.5" customHeight="1" x14ac:dyDescent="0.2">
      <c r="V17" s="25">
        <f>+SUM(V14:V16)</f>
        <v>0</v>
      </c>
    </row>
    <row r="18" spans="22:22" ht="28.5" customHeight="1" x14ac:dyDescent="0.2">
      <c r="V18" s="25"/>
    </row>
  </sheetData>
  <mergeCells count="43">
    <mergeCell ref="A12:A13"/>
    <mergeCell ref="B12:B13"/>
    <mergeCell ref="D12:D13"/>
    <mergeCell ref="W11:AH11"/>
    <mergeCell ref="G12:G13"/>
    <mergeCell ref="X12:X13"/>
    <mergeCell ref="Y12:Y13"/>
    <mergeCell ref="Z12:Z13"/>
    <mergeCell ref="AA12:AA13"/>
    <mergeCell ref="AB12:AB13"/>
    <mergeCell ref="AH12:AH13"/>
    <mergeCell ref="AC12:AC13"/>
    <mergeCell ref="AD12:AD13"/>
    <mergeCell ref="AE12:AE13"/>
    <mergeCell ref="AF12:AF13"/>
    <mergeCell ref="U12:U13"/>
    <mergeCell ref="B2:J2"/>
    <mergeCell ref="I11:T11"/>
    <mergeCell ref="J12:J13"/>
    <mergeCell ref="K12:K13"/>
    <mergeCell ref="L12:L13"/>
    <mergeCell ref="M12:M13"/>
    <mergeCell ref="N12:N13"/>
    <mergeCell ref="O12:O13"/>
    <mergeCell ref="P12:P13"/>
    <mergeCell ref="Q12:Q13"/>
    <mergeCell ref="R12:R13"/>
    <mergeCell ref="S12:S13"/>
    <mergeCell ref="B3:H3"/>
    <mergeCell ref="B7:H7"/>
    <mergeCell ref="B8:H8"/>
    <mergeCell ref="E12:E13"/>
    <mergeCell ref="T12:T13"/>
    <mergeCell ref="B4:N4"/>
    <mergeCell ref="B10:D10"/>
    <mergeCell ref="B9:H9"/>
    <mergeCell ref="AG12:AG13"/>
    <mergeCell ref="V12:V13"/>
    <mergeCell ref="W12:W13"/>
    <mergeCell ref="I12:I13"/>
    <mergeCell ref="C12:C13"/>
    <mergeCell ref="H12:H13"/>
    <mergeCell ref="F12:F13"/>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43"/>
  <sheetViews>
    <sheetView showGridLines="0" tabSelected="1" zoomScale="50" zoomScaleNormal="50" zoomScaleSheetLayoutView="30" workbookViewId="0">
      <selection activeCell="F15" sqref="F15"/>
    </sheetView>
  </sheetViews>
  <sheetFormatPr baseColWidth="10" defaultColWidth="9.140625" defaultRowHeight="15" x14ac:dyDescent="0.2"/>
  <cols>
    <col min="1" max="1" width="41.42578125" style="10" customWidth="1"/>
    <col min="2" max="3" width="20.7109375" style="11" customWidth="1"/>
    <col min="4" max="4" width="79" style="11" customWidth="1"/>
    <col min="5" max="5" width="16.7109375" style="11" customWidth="1"/>
    <col min="6" max="6" width="46.5703125" style="10" customWidth="1"/>
    <col min="7" max="8" width="20.7109375" style="11" customWidth="1"/>
    <col min="9" max="9" width="68.1406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290</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445</v>
      </c>
      <c r="C7" s="78"/>
      <c r="D7" s="78"/>
      <c r="E7" s="78"/>
      <c r="F7" s="78"/>
      <c r="G7" s="78"/>
      <c r="H7" s="78"/>
      <c r="I7" s="78"/>
      <c r="J7" s="78"/>
    </row>
    <row r="8" spans="1:10" s="132" customFormat="1" ht="30" customHeight="1" x14ac:dyDescent="0.25">
      <c r="A8" s="20" t="s">
        <v>5</v>
      </c>
      <c r="B8" s="78" t="s">
        <v>446</v>
      </c>
      <c r="C8" s="78"/>
      <c r="D8" s="78"/>
      <c r="E8" s="78"/>
      <c r="F8" s="78"/>
      <c r="G8" s="78"/>
      <c r="H8" s="78"/>
      <c r="I8" s="78"/>
      <c r="J8" s="78"/>
    </row>
    <row r="9" spans="1:10" s="132" customFormat="1" ht="30" customHeight="1" x14ac:dyDescent="0.25">
      <c r="A9" s="20" t="s">
        <v>7</v>
      </c>
      <c r="B9" s="78" t="s">
        <v>447</v>
      </c>
      <c r="C9" s="78"/>
      <c r="D9" s="78"/>
      <c r="E9" s="78"/>
      <c r="F9" s="78"/>
      <c r="G9" s="78"/>
      <c r="H9" s="78"/>
      <c r="I9" s="78"/>
      <c r="J9" s="78"/>
    </row>
    <row r="10" spans="1:10" s="132" customFormat="1" ht="56.25" x14ac:dyDescent="0.25">
      <c r="A10" s="20" t="s">
        <v>9</v>
      </c>
      <c r="B10" s="77">
        <v>43557291743</v>
      </c>
      <c r="C10" s="77"/>
      <c r="D10" s="77"/>
      <c r="E10" s="77"/>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14" customHeight="1" x14ac:dyDescent="0.25">
      <c r="A14" s="218" t="s">
        <v>448</v>
      </c>
      <c r="B14" s="221">
        <v>23514</v>
      </c>
      <c r="C14" s="359">
        <v>26283</v>
      </c>
      <c r="D14" s="360" t="s">
        <v>449</v>
      </c>
      <c r="E14" s="221" t="s">
        <v>41</v>
      </c>
      <c r="F14" s="138" t="s">
        <v>450</v>
      </c>
      <c r="G14" s="13">
        <v>22414</v>
      </c>
      <c r="H14" s="139">
        <v>25221</v>
      </c>
      <c r="I14" s="361" t="s">
        <v>451</v>
      </c>
      <c r="J14" s="13" t="s">
        <v>296</v>
      </c>
    </row>
    <row r="15" spans="1:10" s="142" customFormat="1" ht="114" customHeight="1" x14ac:dyDescent="0.25">
      <c r="A15" s="218"/>
      <c r="B15" s="221"/>
      <c r="C15" s="359"/>
      <c r="D15" s="362"/>
      <c r="E15" s="221"/>
      <c r="F15" s="138" t="s">
        <v>452</v>
      </c>
      <c r="G15" s="13">
        <v>600</v>
      </c>
      <c r="H15" s="139">
        <v>539</v>
      </c>
      <c r="I15" s="361" t="s">
        <v>453</v>
      </c>
      <c r="J15" s="13" t="s">
        <v>296</v>
      </c>
    </row>
    <row r="16" spans="1:10" s="142" customFormat="1" ht="114" customHeight="1" x14ac:dyDescent="0.25">
      <c r="A16" s="218"/>
      <c r="B16" s="221"/>
      <c r="C16" s="359"/>
      <c r="D16" s="363"/>
      <c r="E16" s="221"/>
      <c r="F16" s="138" t="s">
        <v>454</v>
      </c>
      <c r="G16" s="13">
        <v>500</v>
      </c>
      <c r="H16" s="139">
        <v>523</v>
      </c>
      <c r="I16" s="361" t="s">
        <v>455</v>
      </c>
      <c r="J16" s="13" t="s">
        <v>296</v>
      </c>
    </row>
    <row r="17" spans="1:10" s="142" customFormat="1" ht="114" customHeight="1" x14ac:dyDescent="0.25">
      <c r="A17" s="218" t="s">
        <v>456</v>
      </c>
      <c r="B17" s="221">
        <v>3</v>
      </c>
      <c r="C17" s="359">
        <v>3</v>
      </c>
      <c r="D17" s="360" t="s">
        <v>457</v>
      </c>
      <c r="E17" s="221" t="s">
        <v>57</v>
      </c>
      <c r="F17" s="189" t="s">
        <v>458</v>
      </c>
      <c r="G17" s="13">
        <v>1</v>
      </c>
      <c r="H17" s="139">
        <v>1</v>
      </c>
      <c r="I17" s="165" t="s">
        <v>459</v>
      </c>
      <c r="J17" s="13" t="s">
        <v>57</v>
      </c>
    </row>
    <row r="18" spans="1:10" s="142" customFormat="1" ht="114" customHeight="1" x14ac:dyDescent="0.25">
      <c r="A18" s="218"/>
      <c r="B18" s="221"/>
      <c r="C18" s="359"/>
      <c r="D18" s="362"/>
      <c r="E18" s="221"/>
      <c r="F18" s="189" t="s">
        <v>460</v>
      </c>
      <c r="G18" s="13">
        <v>2</v>
      </c>
      <c r="H18" s="139">
        <v>2</v>
      </c>
      <c r="I18" s="165" t="s">
        <v>461</v>
      </c>
      <c r="J18" s="13" t="s">
        <v>57</v>
      </c>
    </row>
    <row r="19" spans="1:10" s="229" customFormat="1" ht="114" customHeight="1" x14ac:dyDescent="0.25">
      <c r="A19" s="218"/>
      <c r="B19" s="221"/>
      <c r="C19" s="359"/>
      <c r="D19" s="362"/>
      <c r="E19" s="221"/>
      <c r="F19" s="189" t="s">
        <v>462</v>
      </c>
      <c r="G19" s="13">
        <v>1</v>
      </c>
      <c r="H19" s="139">
        <v>1</v>
      </c>
      <c r="I19" s="165" t="s">
        <v>463</v>
      </c>
      <c r="J19" s="13" t="s">
        <v>57</v>
      </c>
    </row>
    <row r="20" spans="1:10" s="229" customFormat="1" ht="114" customHeight="1" x14ac:dyDescent="0.25">
      <c r="A20" s="218"/>
      <c r="B20" s="221"/>
      <c r="C20" s="359"/>
      <c r="D20" s="363"/>
      <c r="E20" s="221"/>
      <c r="F20" s="189" t="s">
        <v>464</v>
      </c>
      <c r="G20" s="13">
        <v>1</v>
      </c>
      <c r="H20" s="139">
        <v>1</v>
      </c>
      <c r="I20" s="165" t="s">
        <v>465</v>
      </c>
      <c r="J20" s="13" t="s">
        <v>57</v>
      </c>
    </row>
    <row r="21" spans="1:10" s="229" customFormat="1" ht="114" customHeight="1" x14ac:dyDescent="0.25">
      <c r="A21" s="218" t="s">
        <v>466</v>
      </c>
      <c r="B21" s="135">
        <v>5</v>
      </c>
      <c r="C21" s="136">
        <v>5</v>
      </c>
      <c r="D21" s="157" t="s">
        <v>467</v>
      </c>
      <c r="E21" s="135" t="s">
        <v>57</v>
      </c>
      <c r="F21" s="138" t="s">
        <v>468</v>
      </c>
      <c r="G21" s="13">
        <v>3</v>
      </c>
      <c r="H21" s="139">
        <v>3</v>
      </c>
      <c r="I21" s="164" t="s">
        <v>469</v>
      </c>
      <c r="J21" s="13" t="s">
        <v>264</v>
      </c>
    </row>
    <row r="22" spans="1:10" s="229" customFormat="1" ht="114" customHeight="1" x14ac:dyDescent="0.25">
      <c r="A22" s="218"/>
      <c r="B22" s="183"/>
      <c r="C22" s="321"/>
      <c r="D22" s="364"/>
      <c r="E22" s="183"/>
      <c r="F22" s="138" t="s">
        <v>470</v>
      </c>
      <c r="G22" s="13">
        <v>3</v>
      </c>
      <c r="H22" s="139">
        <v>3</v>
      </c>
      <c r="I22" s="165" t="s">
        <v>471</v>
      </c>
      <c r="J22" s="13" t="s">
        <v>264</v>
      </c>
    </row>
    <row r="23" spans="1:10" s="229" customFormat="1" ht="114" customHeight="1" x14ac:dyDescent="0.25">
      <c r="A23" s="218"/>
      <c r="B23" s="183"/>
      <c r="C23" s="321"/>
      <c r="D23" s="364"/>
      <c r="E23" s="183"/>
      <c r="F23" s="138" t="s">
        <v>472</v>
      </c>
      <c r="G23" s="13">
        <v>1</v>
      </c>
      <c r="H23" s="139">
        <v>1</v>
      </c>
      <c r="I23" s="165" t="s">
        <v>473</v>
      </c>
      <c r="J23" s="13" t="s">
        <v>57</v>
      </c>
    </row>
    <row r="24" spans="1:10" s="229" customFormat="1" ht="114" customHeight="1" x14ac:dyDescent="0.25">
      <c r="A24" s="218"/>
      <c r="B24" s="183"/>
      <c r="C24" s="321"/>
      <c r="D24" s="364"/>
      <c r="E24" s="183"/>
      <c r="F24" s="138" t="s">
        <v>474</v>
      </c>
      <c r="G24" s="13">
        <v>1</v>
      </c>
      <c r="H24" s="139">
        <v>1</v>
      </c>
      <c r="I24" s="165" t="s">
        <v>475</v>
      </c>
      <c r="J24" s="13" t="s">
        <v>57</v>
      </c>
    </row>
    <row r="25" spans="1:10" s="229" customFormat="1" ht="114" customHeight="1" x14ac:dyDescent="0.25">
      <c r="A25" s="218"/>
      <c r="B25" s="144"/>
      <c r="C25" s="145"/>
      <c r="D25" s="159"/>
      <c r="E25" s="144"/>
      <c r="F25" s="138" t="s">
        <v>476</v>
      </c>
      <c r="G25" s="13">
        <v>1</v>
      </c>
      <c r="H25" s="139">
        <v>1</v>
      </c>
      <c r="I25" s="165" t="s">
        <v>477</v>
      </c>
      <c r="J25" s="13" t="s">
        <v>57</v>
      </c>
    </row>
    <row r="26" spans="1:10" s="229" customFormat="1" ht="114" customHeight="1" x14ac:dyDescent="0.25">
      <c r="A26" s="218" t="s">
        <v>478</v>
      </c>
      <c r="B26" s="221">
        <v>2</v>
      </c>
      <c r="C26" s="359">
        <v>2</v>
      </c>
      <c r="D26" s="157" t="s">
        <v>479</v>
      </c>
      <c r="E26" s="221" t="s">
        <v>57</v>
      </c>
      <c r="F26" s="138" t="s">
        <v>480</v>
      </c>
      <c r="G26" s="13">
        <v>1</v>
      </c>
      <c r="H26" s="139">
        <v>1</v>
      </c>
      <c r="I26" s="165" t="s">
        <v>481</v>
      </c>
      <c r="J26" s="13" t="s">
        <v>57</v>
      </c>
    </row>
    <row r="27" spans="1:10" s="229" customFormat="1" ht="114" customHeight="1" x14ac:dyDescent="0.25">
      <c r="A27" s="218"/>
      <c r="B27" s="221"/>
      <c r="C27" s="359"/>
      <c r="D27" s="159"/>
      <c r="E27" s="221"/>
      <c r="F27" s="138" t="s">
        <v>482</v>
      </c>
      <c r="G27" s="13">
        <v>1</v>
      </c>
      <c r="H27" s="139">
        <v>1</v>
      </c>
      <c r="I27" s="165" t="s">
        <v>483</v>
      </c>
      <c r="J27" s="13" t="s">
        <v>57</v>
      </c>
    </row>
    <row r="28" spans="1:10" s="229" customFormat="1" ht="114" customHeight="1" x14ac:dyDescent="0.25">
      <c r="A28" s="218" t="s">
        <v>484</v>
      </c>
      <c r="B28" s="221">
        <v>7</v>
      </c>
      <c r="C28" s="359">
        <v>7</v>
      </c>
      <c r="D28" s="360" t="s">
        <v>485</v>
      </c>
      <c r="E28" s="221" t="s">
        <v>57</v>
      </c>
      <c r="F28" s="138" t="s">
        <v>468</v>
      </c>
      <c r="G28" s="13">
        <v>3</v>
      </c>
      <c r="H28" s="139">
        <v>3</v>
      </c>
      <c r="I28" s="164" t="s">
        <v>469</v>
      </c>
      <c r="J28" s="312" t="s">
        <v>264</v>
      </c>
    </row>
    <row r="29" spans="1:10" s="229" customFormat="1" ht="114" customHeight="1" x14ac:dyDescent="0.25">
      <c r="A29" s="218"/>
      <c r="B29" s="221"/>
      <c r="C29" s="359"/>
      <c r="D29" s="362"/>
      <c r="E29" s="221"/>
      <c r="F29" s="138" t="s">
        <v>470</v>
      </c>
      <c r="G29" s="13">
        <v>3</v>
      </c>
      <c r="H29" s="139">
        <v>3</v>
      </c>
      <c r="I29" s="165" t="s">
        <v>471</v>
      </c>
      <c r="J29" s="312" t="s">
        <v>264</v>
      </c>
    </row>
    <row r="30" spans="1:10" s="229" customFormat="1" ht="114" customHeight="1" x14ac:dyDescent="0.25">
      <c r="A30" s="218"/>
      <c r="B30" s="221"/>
      <c r="C30" s="359"/>
      <c r="D30" s="362"/>
      <c r="E30" s="221"/>
      <c r="F30" s="138" t="s">
        <v>486</v>
      </c>
      <c r="G30" s="13">
        <v>1</v>
      </c>
      <c r="H30" s="139">
        <v>1</v>
      </c>
      <c r="I30" s="165" t="s">
        <v>475</v>
      </c>
      <c r="J30" s="312" t="s">
        <v>57</v>
      </c>
    </row>
    <row r="31" spans="1:10" s="229" customFormat="1" ht="114" customHeight="1" x14ac:dyDescent="0.25">
      <c r="A31" s="218"/>
      <c r="B31" s="221"/>
      <c r="C31" s="359"/>
      <c r="D31" s="362"/>
      <c r="E31" s="221"/>
      <c r="F31" s="138" t="s">
        <v>487</v>
      </c>
      <c r="G31" s="13">
        <v>1</v>
      </c>
      <c r="H31" s="139">
        <v>1</v>
      </c>
      <c r="I31" s="165" t="s">
        <v>477</v>
      </c>
      <c r="J31" s="312" t="s">
        <v>57</v>
      </c>
    </row>
    <row r="32" spans="1:10" s="229" customFormat="1" ht="114" customHeight="1" x14ac:dyDescent="0.25">
      <c r="A32" s="218"/>
      <c r="B32" s="221"/>
      <c r="C32" s="359"/>
      <c r="D32" s="362"/>
      <c r="E32" s="221"/>
      <c r="F32" s="138" t="s">
        <v>488</v>
      </c>
      <c r="G32" s="13">
        <v>1</v>
      </c>
      <c r="H32" s="139">
        <v>1</v>
      </c>
      <c r="I32" s="165" t="s">
        <v>489</v>
      </c>
      <c r="J32" s="312" t="s">
        <v>57</v>
      </c>
    </row>
    <row r="33" spans="1:10" s="229" customFormat="1" ht="114" customHeight="1" x14ac:dyDescent="0.25">
      <c r="A33" s="218"/>
      <c r="B33" s="221"/>
      <c r="C33" s="359"/>
      <c r="D33" s="362"/>
      <c r="E33" s="221"/>
      <c r="F33" s="138" t="s">
        <v>490</v>
      </c>
      <c r="G33" s="13">
        <v>1</v>
      </c>
      <c r="H33" s="139">
        <v>1</v>
      </c>
      <c r="I33" s="165" t="s">
        <v>491</v>
      </c>
      <c r="J33" s="312" t="s">
        <v>57</v>
      </c>
    </row>
    <row r="34" spans="1:10" s="229" customFormat="1" ht="114" customHeight="1" x14ac:dyDescent="0.25">
      <c r="A34" s="218"/>
      <c r="B34" s="221"/>
      <c r="C34" s="359"/>
      <c r="D34" s="362"/>
      <c r="E34" s="221"/>
      <c r="F34" s="138" t="s">
        <v>492</v>
      </c>
      <c r="G34" s="13">
        <v>1</v>
      </c>
      <c r="H34" s="139">
        <v>1</v>
      </c>
      <c r="I34" s="165" t="s">
        <v>493</v>
      </c>
      <c r="J34" s="312" t="s">
        <v>494</v>
      </c>
    </row>
    <row r="35" spans="1:10" s="229" customFormat="1" ht="114" customHeight="1" x14ac:dyDescent="0.25">
      <c r="A35" s="218"/>
      <c r="B35" s="221"/>
      <c r="C35" s="359"/>
      <c r="D35" s="363"/>
      <c r="E35" s="221"/>
      <c r="F35" s="138" t="s">
        <v>495</v>
      </c>
      <c r="G35" s="365">
        <v>1</v>
      </c>
      <c r="H35" s="139">
        <v>1</v>
      </c>
      <c r="I35" s="165" t="s">
        <v>496</v>
      </c>
      <c r="J35" s="312" t="s">
        <v>57</v>
      </c>
    </row>
    <row r="36" spans="1:10" s="229" customFormat="1" ht="114" customHeight="1" x14ac:dyDescent="0.25">
      <c r="A36" s="138" t="s">
        <v>497</v>
      </c>
      <c r="B36" s="225">
        <v>7</v>
      </c>
      <c r="C36" s="366">
        <v>7</v>
      </c>
      <c r="D36" s="361" t="s">
        <v>498</v>
      </c>
      <c r="E36" s="225" t="s">
        <v>41</v>
      </c>
      <c r="F36" s="189" t="s">
        <v>499</v>
      </c>
      <c r="G36" s="13">
        <v>7</v>
      </c>
      <c r="H36" s="139">
        <v>7</v>
      </c>
      <c r="I36" s="361" t="s">
        <v>498</v>
      </c>
      <c r="J36" s="13" t="s">
        <v>41</v>
      </c>
    </row>
    <row r="37" spans="1:10" s="229" customFormat="1" ht="114" customHeight="1" x14ac:dyDescent="0.25">
      <c r="A37" s="367" t="s">
        <v>500</v>
      </c>
      <c r="B37" s="368">
        <v>1</v>
      </c>
      <c r="C37" s="369">
        <v>1</v>
      </c>
      <c r="D37" s="370" t="s">
        <v>501</v>
      </c>
      <c r="E37" s="368" t="s">
        <v>57</v>
      </c>
      <c r="F37" s="138" t="s">
        <v>501</v>
      </c>
      <c r="G37" s="13">
        <v>1</v>
      </c>
      <c r="H37" s="139">
        <v>1</v>
      </c>
      <c r="I37" s="165" t="s">
        <v>501</v>
      </c>
      <c r="J37" s="13" t="s">
        <v>57</v>
      </c>
    </row>
    <row r="38" spans="1:10" s="229" customFormat="1" ht="114" customHeight="1" x14ac:dyDescent="0.25">
      <c r="A38" s="138" t="s">
        <v>502</v>
      </c>
      <c r="B38" s="225">
        <v>1</v>
      </c>
      <c r="C38" s="366">
        <v>1</v>
      </c>
      <c r="D38" s="371" t="s">
        <v>503</v>
      </c>
      <c r="E38" s="225" t="s">
        <v>57</v>
      </c>
      <c r="F38" s="138" t="s">
        <v>504</v>
      </c>
      <c r="G38" s="13">
        <v>1</v>
      </c>
      <c r="H38" s="139">
        <v>1</v>
      </c>
      <c r="I38" s="165" t="s">
        <v>503</v>
      </c>
      <c r="J38" s="13" t="s">
        <v>57</v>
      </c>
    </row>
    <row r="39" spans="1:10" s="229" customFormat="1" ht="114" customHeight="1" x14ac:dyDescent="0.25">
      <c r="A39" s="138" t="s">
        <v>505</v>
      </c>
      <c r="B39" s="225">
        <v>1</v>
      </c>
      <c r="C39" s="366">
        <v>1</v>
      </c>
      <c r="D39" s="281" t="s">
        <v>506</v>
      </c>
      <c r="E39" s="225" t="s">
        <v>57</v>
      </c>
      <c r="F39" s="230" t="s">
        <v>507</v>
      </c>
      <c r="G39" s="231">
        <v>1</v>
      </c>
      <c r="H39" s="372">
        <v>1</v>
      </c>
      <c r="I39" s="281" t="s">
        <v>506</v>
      </c>
      <c r="J39" s="231" t="s">
        <v>57</v>
      </c>
    </row>
    <row r="40" spans="1:10" s="229" customFormat="1" ht="114" customHeight="1" x14ac:dyDescent="0.25">
      <c r="A40" s="138" t="s">
        <v>508</v>
      </c>
      <c r="B40" s="227">
        <v>22</v>
      </c>
      <c r="C40" s="373">
        <v>22</v>
      </c>
      <c r="D40" s="374" t="s">
        <v>509</v>
      </c>
      <c r="E40" s="228" t="s">
        <v>57</v>
      </c>
      <c r="F40" s="375" t="s">
        <v>510</v>
      </c>
      <c r="G40" s="227">
        <v>1</v>
      </c>
      <c r="H40" s="373">
        <v>1</v>
      </c>
      <c r="I40" s="376" t="s">
        <v>511</v>
      </c>
      <c r="J40" s="228" t="s">
        <v>115</v>
      </c>
    </row>
    <row r="41" spans="1:10" s="229" customFormat="1" ht="114" customHeight="1" x14ac:dyDescent="0.25">
      <c r="A41" s="189" t="s">
        <v>512</v>
      </c>
      <c r="B41" s="377">
        <v>1</v>
      </c>
      <c r="C41" s="378">
        <v>1</v>
      </c>
      <c r="D41" s="379" t="s">
        <v>513</v>
      </c>
      <c r="E41" s="330" t="s">
        <v>57</v>
      </c>
      <c r="F41" s="380" t="s">
        <v>514</v>
      </c>
      <c r="G41" s="377">
        <v>1</v>
      </c>
      <c r="H41" s="372">
        <v>1</v>
      </c>
      <c r="I41" s="379" t="s">
        <v>514</v>
      </c>
      <c r="J41" s="330" t="s">
        <v>57</v>
      </c>
    </row>
    <row r="42" spans="1:10" s="229" customFormat="1" ht="114" customHeight="1" x14ac:dyDescent="0.25">
      <c r="A42" s="138" t="s">
        <v>515</v>
      </c>
      <c r="B42" s="227">
        <v>1</v>
      </c>
      <c r="C42" s="373">
        <v>1</v>
      </c>
      <c r="D42" s="376" t="s">
        <v>515</v>
      </c>
      <c r="E42" s="228" t="s">
        <v>57</v>
      </c>
      <c r="F42" s="375" t="s">
        <v>516</v>
      </c>
      <c r="G42" s="227">
        <v>1</v>
      </c>
      <c r="H42" s="139">
        <v>1</v>
      </c>
      <c r="I42" s="376" t="s">
        <v>517</v>
      </c>
      <c r="J42" s="228" t="s">
        <v>57</v>
      </c>
    </row>
    <row r="43" spans="1:10" s="229" customFormat="1" ht="42" customHeight="1" x14ac:dyDescent="0.25">
      <c r="A43" s="381"/>
      <c r="B43" s="38"/>
      <c r="C43" s="38"/>
      <c r="D43" s="38"/>
      <c r="E43" s="38"/>
      <c r="F43" s="381"/>
      <c r="G43" s="38"/>
      <c r="H43" s="38"/>
      <c r="I43" s="38"/>
      <c r="J43" s="38"/>
    </row>
  </sheetData>
  <mergeCells count="42">
    <mergeCell ref="A26:A27"/>
    <mergeCell ref="B26:B27"/>
    <mergeCell ref="C26:C27"/>
    <mergeCell ref="D26:D27"/>
    <mergeCell ref="E26:E27"/>
    <mergeCell ref="A28:A35"/>
    <mergeCell ref="B28:B35"/>
    <mergeCell ref="C28:C35"/>
    <mergeCell ref="D28:D35"/>
    <mergeCell ref="E28:E35"/>
    <mergeCell ref="A17:A20"/>
    <mergeCell ref="B17:B20"/>
    <mergeCell ref="C17:C20"/>
    <mergeCell ref="D17:D20"/>
    <mergeCell ref="E17:E20"/>
    <mergeCell ref="A21:A25"/>
    <mergeCell ref="B21:B25"/>
    <mergeCell ref="C21:C25"/>
    <mergeCell ref="D21:D25"/>
    <mergeCell ref="E21:E25"/>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3"/>
  <sheetViews>
    <sheetView showGridLines="0" zoomScale="50" zoomScaleNormal="50" zoomScaleSheetLayoutView="30" workbookViewId="0"/>
  </sheetViews>
  <sheetFormatPr baseColWidth="10" defaultColWidth="9.140625" defaultRowHeight="15" x14ac:dyDescent="0.2"/>
  <cols>
    <col min="1" max="1" width="50.85546875" style="10" customWidth="1"/>
    <col min="2" max="3" width="20.7109375" style="11" customWidth="1"/>
    <col min="4" max="4" width="83.5703125" style="11" customWidth="1"/>
    <col min="5" max="5" width="20.7109375" style="11" customWidth="1"/>
    <col min="6" max="6" width="42" style="10" customWidth="1"/>
    <col min="7" max="8" width="22.140625" style="11" customWidth="1"/>
    <col min="9" max="9" width="49.28515625" style="11" customWidth="1"/>
    <col min="10" max="10" width="23.140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290</v>
      </c>
      <c r="C4" s="76"/>
      <c r="D4" s="76"/>
      <c r="E4" s="76"/>
      <c r="F4" s="76"/>
      <c r="G4" s="76"/>
      <c r="H4" s="76"/>
      <c r="I4" s="76"/>
      <c r="J4" s="76"/>
    </row>
    <row r="5" spans="1:10" s="129" customFormat="1" ht="39" customHeight="1" x14ac:dyDescent="0.25">
      <c r="A5" s="5"/>
      <c r="B5" s="5"/>
      <c r="C5" s="5"/>
      <c r="D5" s="5"/>
      <c r="E5" s="5"/>
      <c r="F5" s="5"/>
      <c r="G5" s="5"/>
      <c r="H5" s="5"/>
      <c r="I5" s="5"/>
      <c r="J5" s="5"/>
    </row>
    <row r="6" spans="1:10" s="129" customFormat="1" ht="39" customHeight="1" x14ac:dyDescent="0.25">
      <c r="A6" s="5"/>
      <c r="B6" s="5"/>
      <c r="C6" s="5"/>
      <c r="D6" s="5"/>
      <c r="E6" s="5"/>
      <c r="F6" s="5"/>
      <c r="G6" s="5"/>
      <c r="H6" s="5"/>
      <c r="I6" s="5"/>
      <c r="J6" s="5"/>
    </row>
    <row r="7" spans="1:10" s="132" customFormat="1" ht="26.25" customHeight="1" x14ac:dyDescent="0.25">
      <c r="A7" s="20" t="s">
        <v>3</v>
      </c>
      <c r="B7" s="78" t="s">
        <v>518</v>
      </c>
      <c r="C7" s="78"/>
      <c r="D7" s="78"/>
      <c r="E7" s="78"/>
      <c r="F7" s="78"/>
      <c r="G7" s="78"/>
      <c r="H7" s="78"/>
      <c r="I7" s="78"/>
      <c r="J7" s="78"/>
    </row>
    <row r="8" spans="1:10" s="132" customFormat="1" ht="26.25" customHeight="1" x14ac:dyDescent="0.25">
      <c r="A8" s="20" t="s">
        <v>5</v>
      </c>
      <c r="B8" s="78" t="s">
        <v>446</v>
      </c>
      <c r="C8" s="78"/>
      <c r="D8" s="78"/>
      <c r="E8" s="78"/>
      <c r="F8" s="78"/>
      <c r="G8" s="78"/>
      <c r="H8" s="78"/>
      <c r="I8" s="78"/>
      <c r="J8" s="78"/>
    </row>
    <row r="9" spans="1:10" s="132" customFormat="1" ht="26.25" customHeight="1" x14ac:dyDescent="0.25">
      <c r="A9" s="20" t="s">
        <v>7</v>
      </c>
      <c r="B9" s="78" t="s">
        <v>447</v>
      </c>
      <c r="C9" s="78"/>
      <c r="D9" s="78"/>
      <c r="E9" s="78"/>
      <c r="F9" s="78"/>
      <c r="G9" s="78"/>
      <c r="H9" s="78"/>
      <c r="I9" s="78"/>
      <c r="J9" s="78"/>
    </row>
    <row r="10" spans="1:10" s="132" customFormat="1" ht="37.5" x14ac:dyDescent="0.25">
      <c r="A10" s="20" t="s">
        <v>9</v>
      </c>
      <c r="B10" s="295">
        <v>2004454795</v>
      </c>
      <c r="C10" s="295"/>
      <c r="D10" s="295"/>
      <c r="E10" s="295"/>
      <c r="F10" s="7"/>
      <c r="G10" s="7"/>
      <c r="H10" s="7"/>
      <c r="I10" s="7"/>
      <c r="J10" s="7"/>
    </row>
    <row r="11" spans="1:10" s="229" customFormat="1" ht="41.25" customHeight="1" x14ac:dyDescent="0.25">
      <c r="A11" s="382"/>
      <c r="B11" s="19"/>
      <c r="C11" s="19"/>
      <c r="D11" s="19"/>
      <c r="E11" s="19"/>
      <c r="F11" s="19"/>
      <c r="G11" s="19"/>
      <c r="H11" s="19"/>
      <c r="I11" s="19"/>
      <c r="J11" s="19"/>
    </row>
    <row r="12" spans="1:10" s="169" customFormat="1" ht="42.75" customHeight="1" x14ac:dyDescent="0.2">
      <c r="A12" s="81" t="s">
        <v>12</v>
      </c>
      <c r="B12" s="81" t="s">
        <v>13</v>
      </c>
      <c r="C12" s="79" t="s">
        <v>206</v>
      </c>
      <c r="D12" s="79" t="s">
        <v>37</v>
      </c>
      <c r="E12" s="81" t="s">
        <v>15</v>
      </c>
      <c r="F12" s="81" t="s">
        <v>16</v>
      </c>
      <c r="G12" s="81" t="s">
        <v>17</v>
      </c>
      <c r="H12" s="79" t="s">
        <v>211</v>
      </c>
      <c r="I12" s="79" t="s">
        <v>38</v>
      </c>
      <c r="J12" s="81" t="s">
        <v>19</v>
      </c>
    </row>
    <row r="13" spans="1:10" s="169" customFormat="1" ht="42.75" customHeight="1" x14ac:dyDescent="0.2">
      <c r="A13" s="82"/>
      <c r="B13" s="82"/>
      <c r="C13" s="80"/>
      <c r="D13" s="80"/>
      <c r="E13" s="82"/>
      <c r="F13" s="82"/>
      <c r="G13" s="82"/>
      <c r="H13" s="80"/>
      <c r="I13" s="80"/>
      <c r="J13" s="82"/>
    </row>
    <row r="14" spans="1:10" s="389" customFormat="1" ht="72.75" customHeight="1" x14ac:dyDescent="0.25">
      <c r="A14" s="218" t="s">
        <v>519</v>
      </c>
      <c r="B14" s="383">
        <f>13000-B19</f>
        <v>8766</v>
      </c>
      <c r="C14" s="384">
        <v>11284</v>
      </c>
      <c r="D14" s="385" t="s">
        <v>520</v>
      </c>
      <c r="E14" s="221" t="s">
        <v>57</v>
      </c>
      <c r="F14" s="138" t="s">
        <v>521</v>
      </c>
      <c r="G14" s="386">
        <v>2</v>
      </c>
      <c r="H14" s="387">
        <v>2</v>
      </c>
      <c r="I14" s="388" t="s">
        <v>522</v>
      </c>
      <c r="J14" s="386" t="s">
        <v>264</v>
      </c>
    </row>
    <row r="15" spans="1:10" s="389" customFormat="1" ht="73.5" customHeight="1" x14ac:dyDescent="0.25">
      <c r="A15" s="218"/>
      <c r="B15" s="383"/>
      <c r="C15" s="384"/>
      <c r="D15" s="385"/>
      <c r="E15" s="221"/>
      <c r="F15" s="134" t="s">
        <v>523</v>
      </c>
      <c r="G15" s="390">
        <v>10</v>
      </c>
      <c r="H15" s="391">
        <v>10</v>
      </c>
      <c r="I15" s="392" t="s">
        <v>524</v>
      </c>
      <c r="J15" s="390" t="s">
        <v>57</v>
      </c>
    </row>
    <row r="16" spans="1:10" s="389" customFormat="1" ht="73.5" customHeight="1" x14ac:dyDescent="0.25">
      <c r="A16" s="218"/>
      <c r="B16" s="383"/>
      <c r="C16" s="384"/>
      <c r="D16" s="385"/>
      <c r="E16" s="221"/>
      <c r="F16" s="182"/>
      <c r="G16" s="393"/>
      <c r="H16" s="394"/>
      <c r="I16" s="395"/>
      <c r="J16" s="393"/>
    </row>
    <row r="17" spans="1:10" s="389" customFormat="1" ht="73.5" customHeight="1" x14ac:dyDescent="0.25">
      <c r="A17" s="218"/>
      <c r="B17" s="383"/>
      <c r="C17" s="384"/>
      <c r="D17" s="385"/>
      <c r="E17" s="221"/>
      <c r="F17" s="143"/>
      <c r="G17" s="396"/>
      <c r="H17" s="397"/>
      <c r="I17" s="398"/>
      <c r="J17" s="396"/>
    </row>
    <row r="18" spans="1:10" s="389" customFormat="1" ht="73.5" customHeight="1" x14ac:dyDescent="0.25">
      <c r="A18" s="218"/>
      <c r="B18" s="383"/>
      <c r="C18" s="384"/>
      <c r="D18" s="385"/>
      <c r="E18" s="221"/>
      <c r="F18" s="138" t="s">
        <v>525</v>
      </c>
      <c r="G18" s="386">
        <v>11</v>
      </c>
      <c r="H18" s="387">
        <v>11</v>
      </c>
      <c r="I18" s="388" t="s">
        <v>526</v>
      </c>
      <c r="J18" s="386" t="s">
        <v>57</v>
      </c>
    </row>
    <row r="19" spans="1:10" s="389" customFormat="1" ht="72" customHeight="1" x14ac:dyDescent="0.25">
      <c r="A19" s="134" t="s">
        <v>527</v>
      </c>
      <c r="B19" s="399">
        <f>4234</f>
        <v>4234</v>
      </c>
      <c r="C19" s="400">
        <v>4370</v>
      </c>
      <c r="D19" s="401" t="s">
        <v>528</v>
      </c>
      <c r="E19" s="135" t="s">
        <v>57</v>
      </c>
      <c r="F19" s="138" t="s">
        <v>529</v>
      </c>
      <c r="G19" s="386">
        <v>2</v>
      </c>
      <c r="H19" s="387">
        <v>2</v>
      </c>
      <c r="I19" s="388" t="s">
        <v>522</v>
      </c>
      <c r="J19" s="386" t="s">
        <v>264</v>
      </c>
    </row>
    <row r="20" spans="1:10" s="389" customFormat="1" ht="72" customHeight="1" x14ac:dyDescent="0.25">
      <c r="A20" s="182"/>
      <c r="B20" s="402"/>
      <c r="C20" s="403"/>
      <c r="D20" s="404"/>
      <c r="E20" s="183"/>
      <c r="F20" s="134" t="s">
        <v>530</v>
      </c>
      <c r="G20" s="405">
        <v>10</v>
      </c>
      <c r="H20" s="406">
        <v>10</v>
      </c>
      <c r="I20" s="392" t="s">
        <v>524</v>
      </c>
      <c r="J20" s="390" t="s">
        <v>57</v>
      </c>
    </row>
    <row r="21" spans="1:10" s="389" customFormat="1" ht="72" customHeight="1" x14ac:dyDescent="0.25">
      <c r="A21" s="182"/>
      <c r="B21" s="402"/>
      <c r="C21" s="403"/>
      <c r="D21" s="404"/>
      <c r="E21" s="183"/>
      <c r="F21" s="143"/>
      <c r="G21" s="407"/>
      <c r="H21" s="408"/>
      <c r="I21" s="398"/>
      <c r="J21" s="396"/>
    </row>
    <row r="22" spans="1:10" s="389" customFormat="1" ht="72" customHeight="1" x14ac:dyDescent="0.25">
      <c r="A22" s="143"/>
      <c r="B22" s="409"/>
      <c r="C22" s="410"/>
      <c r="D22" s="411"/>
      <c r="E22" s="144"/>
      <c r="F22" s="138" t="s">
        <v>531</v>
      </c>
      <c r="G22" s="386">
        <v>11</v>
      </c>
      <c r="H22" s="387">
        <v>11</v>
      </c>
      <c r="I22" s="388" t="s">
        <v>526</v>
      </c>
      <c r="J22" s="386" t="s">
        <v>57</v>
      </c>
    </row>
    <row r="23" spans="1:10" s="389" customFormat="1" ht="72.75" customHeight="1" x14ac:dyDescent="0.25">
      <c r="A23" s="134" t="s">
        <v>532</v>
      </c>
      <c r="B23" s="399">
        <v>1</v>
      </c>
      <c r="C23" s="400">
        <v>1</v>
      </c>
      <c r="D23" s="401" t="s">
        <v>532</v>
      </c>
      <c r="E23" s="151" t="s">
        <v>57</v>
      </c>
      <c r="F23" s="138" t="s">
        <v>533</v>
      </c>
      <c r="G23" s="386">
        <v>1</v>
      </c>
      <c r="H23" s="387">
        <v>1</v>
      </c>
      <c r="I23" s="388" t="s">
        <v>534</v>
      </c>
      <c r="J23" s="386" t="s">
        <v>57</v>
      </c>
    </row>
    <row r="24" spans="1:10" s="389" customFormat="1" ht="72.75" customHeight="1" x14ac:dyDescent="0.25">
      <c r="A24" s="143"/>
      <c r="B24" s="409"/>
      <c r="C24" s="410"/>
      <c r="D24" s="411"/>
      <c r="E24" s="156"/>
      <c r="F24" s="138" t="s">
        <v>535</v>
      </c>
      <c r="G24" s="386">
        <v>2</v>
      </c>
      <c r="H24" s="387">
        <v>2</v>
      </c>
      <c r="I24" s="388" t="s">
        <v>536</v>
      </c>
      <c r="J24" s="386" t="s">
        <v>57</v>
      </c>
    </row>
    <row r="25" spans="1:10" s="389" customFormat="1" ht="72.75" customHeight="1" x14ac:dyDescent="0.25">
      <c r="A25" s="367" t="s">
        <v>537</v>
      </c>
      <c r="B25" s="412">
        <v>1</v>
      </c>
      <c r="C25" s="413">
        <v>1</v>
      </c>
      <c r="D25" s="414" t="s">
        <v>538</v>
      </c>
      <c r="E25" s="415" t="s">
        <v>57</v>
      </c>
      <c r="F25" s="138" t="s">
        <v>539</v>
      </c>
      <c r="G25" s="386">
        <v>2</v>
      </c>
      <c r="H25" s="387">
        <v>2</v>
      </c>
      <c r="I25" s="388" t="s">
        <v>538</v>
      </c>
      <c r="J25" s="386" t="s">
        <v>57</v>
      </c>
    </row>
    <row r="26" spans="1:10" s="389" customFormat="1" ht="72.75" customHeight="1" x14ac:dyDescent="0.25">
      <c r="A26" s="138" t="s">
        <v>540</v>
      </c>
      <c r="B26" s="416">
        <v>1</v>
      </c>
      <c r="C26" s="417">
        <v>1</v>
      </c>
      <c r="D26" s="418" t="s">
        <v>541</v>
      </c>
      <c r="E26" s="141" t="s">
        <v>41</v>
      </c>
      <c r="F26" s="138" t="s">
        <v>542</v>
      </c>
      <c r="G26" s="386">
        <v>8</v>
      </c>
      <c r="H26" s="387">
        <v>8</v>
      </c>
      <c r="I26" s="388" t="s">
        <v>541</v>
      </c>
      <c r="J26" s="386" t="s">
        <v>41</v>
      </c>
    </row>
    <row r="27" spans="1:10" s="389" customFormat="1" ht="72.75" customHeight="1" x14ac:dyDescent="0.25">
      <c r="A27" s="134" t="s">
        <v>543</v>
      </c>
      <c r="B27" s="399">
        <v>2</v>
      </c>
      <c r="C27" s="400">
        <v>2</v>
      </c>
      <c r="D27" s="401" t="s">
        <v>544</v>
      </c>
      <c r="E27" s="135" t="s">
        <v>41</v>
      </c>
      <c r="F27" s="138" t="s">
        <v>545</v>
      </c>
      <c r="G27" s="419">
        <v>2</v>
      </c>
      <c r="H27" s="420">
        <v>2</v>
      </c>
      <c r="I27" s="421" t="s">
        <v>546</v>
      </c>
      <c r="J27" s="386" t="s">
        <v>264</v>
      </c>
    </row>
    <row r="28" spans="1:10" s="389" customFormat="1" ht="72.75" customHeight="1" x14ac:dyDescent="0.25">
      <c r="A28" s="143"/>
      <c r="B28" s="409"/>
      <c r="C28" s="410"/>
      <c r="D28" s="411"/>
      <c r="E28" s="144"/>
      <c r="F28" s="138" t="s">
        <v>547</v>
      </c>
      <c r="G28" s="419">
        <v>8</v>
      </c>
      <c r="H28" s="420">
        <v>8</v>
      </c>
      <c r="I28" s="421" t="s">
        <v>548</v>
      </c>
      <c r="J28" s="386" t="s">
        <v>41</v>
      </c>
    </row>
    <row r="29" spans="1:10" s="389" customFormat="1" ht="72.75" customHeight="1" x14ac:dyDescent="0.25">
      <c r="A29" s="138" t="s">
        <v>549</v>
      </c>
      <c r="B29" s="416">
        <v>1</v>
      </c>
      <c r="C29" s="417">
        <v>0</v>
      </c>
      <c r="D29" s="422" t="s">
        <v>550</v>
      </c>
      <c r="E29" s="225" t="s">
        <v>57</v>
      </c>
      <c r="F29" s="138" t="s">
        <v>551</v>
      </c>
      <c r="G29" s="419">
        <v>1</v>
      </c>
      <c r="H29" s="420">
        <v>0</v>
      </c>
      <c r="I29" s="421" t="s">
        <v>550</v>
      </c>
      <c r="J29" s="386" t="s">
        <v>57</v>
      </c>
    </row>
    <row r="30" spans="1:10" s="389" customFormat="1" ht="72.75" customHeight="1" x14ac:dyDescent="0.25">
      <c r="A30" s="218" t="s">
        <v>552</v>
      </c>
      <c r="B30" s="383">
        <v>1</v>
      </c>
      <c r="C30" s="384">
        <v>1</v>
      </c>
      <c r="D30" s="385" t="s">
        <v>552</v>
      </c>
      <c r="E30" s="423" t="s">
        <v>57</v>
      </c>
      <c r="F30" s="138" t="s">
        <v>553</v>
      </c>
      <c r="G30" s="386">
        <v>2</v>
      </c>
      <c r="H30" s="387">
        <v>2</v>
      </c>
      <c r="I30" s="388" t="s">
        <v>554</v>
      </c>
      <c r="J30" s="386" t="s">
        <v>57</v>
      </c>
    </row>
    <row r="31" spans="1:10" s="389" customFormat="1" ht="72.75" customHeight="1" x14ac:dyDescent="0.25">
      <c r="A31" s="218"/>
      <c r="B31" s="383"/>
      <c r="C31" s="384"/>
      <c r="D31" s="385"/>
      <c r="E31" s="423"/>
      <c r="F31" s="138" t="s">
        <v>555</v>
      </c>
      <c r="G31" s="386">
        <v>2</v>
      </c>
      <c r="H31" s="387">
        <v>2</v>
      </c>
      <c r="I31" s="388" t="s">
        <v>556</v>
      </c>
      <c r="J31" s="386" t="s">
        <v>57</v>
      </c>
    </row>
    <row r="32" spans="1:10" s="389" customFormat="1" ht="72.75" customHeight="1" x14ac:dyDescent="0.25">
      <c r="A32" s="218"/>
      <c r="B32" s="383"/>
      <c r="C32" s="384"/>
      <c r="D32" s="385"/>
      <c r="E32" s="423"/>
      <c r="F32" s="138" t="s">
        <v>557</v>
      </c>
      <c r="G32" s="386">
        <v>1</v>
      </c>
      <c r="H32" s="387">
        <v>1</v>
      </c>
      <c r="I32" s="388" t="s">
        <v>558</v>
      </c>
      <c r="J32" s="386" t="s">
        <v>57</v>
      </c>
    </row>
    <row r="33" ht="46.5" customHeight="1" x14ac:dyDescent="0.2"/>
  </sheetData>
  <mergeCells count="52">
    <mergeCell ref="A27:A28"/>
    <mergeCell ref="B27:B28"/>
    <mergeCell ref="C27:C28"/>
    <mergeCell ref="D27:D28"/>
    <mergeCell ref="E27:E28"/>
    <mergeCell ref="A30:A32"/>
    <mergeCell ref="B30:B32"/>
    <mergeCell ref="C30:C32"/>
    <mergeCell ref="D30:D32"/>
    <mergeCell ref="E30:E32"/>
    <mergeCell ref="A23:A24"/>
    <mergeCell ref="B23:B24"/>
    <mergeCell ref="C23:C24"/>
    <mergeCell ref="D23:D24"/>
    <mergeCell ref="E23:E24"/>
    <mergeCell ref="F20:F21"/>
    <mergeCell ref="G20:G21"/>
    <mergeCell ref="H20:H21"/>
    <mergeCell ref="I20:I21"/>
    <mergeCell ref="J20:J21"/>
    <mergeCell ref="A19:A22"/>
    <mergeCell ref="B19:B22"/>
    <mergeCell ref="C19:C22"/>
    <mergeCell ref="D19:D22"/>
    <mergeCell ref="E19:E22"/>
    <mergeCell ref="F15:F17"/>
    <mergeCell ref="G15:G17"/>
    <mergeCell ref="H15:H17"/>
    <mergeCell ref="I15:I17"/>
    <mergeCell ref="J15:J17"/>
    <mergeCell ref="A14:A18"/>
    <mergeCell ref="B14:B18"/>
    <mergeCell ref="C14:C18"/>
    <mergeCell ref="D14:D18"/>
    <mergeCell ref="E14:E18"/>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3"/>
  <sheetViews>
    <sheetView showGridLines="0" zoomScale="50" zoomScaleNormal="50" zoomScaleSheetLayoutView="30" workbookViewId="0">
      <selection activeCell="AD16" sqref="AD16"/>
    </sheetView>
  </sheetViews>
  <sheetFormatPr baseColWidth="10" defaultColWidth="9.140625" defaultRowHeight="15" x14ac:dyDescent="0.2"/>
  <cols>
    <col min="1" max="1" width="63.7109375" style="10" customWidth="1"/>
    <col min="2" max="3" width="20.7109375" style="11" customWidth="1"/>
    <col min="4" max="4" width="69" style="11" customWidth="1"/>
    <col min="5" max="5" width="20.7109375" style="11" customWidth="1"/>
    <col min="6" max="6" width="52.28515625" style="10" customWidth="1"/>
    <col min="7" max="8" width="20.7109375" style="11" customWidth="1"/>
    <col min="9" max="9" width="45" style="11" customWidth="1"/>
    <col min="10" max="10" width="20" style="11" customWidth="1"/>
    <col min="11" max="16384" width="9.140625" style="170"/>
  </cols>
  <sheetData>
    <row r="1" spans="1:10" s="128" customFormat="1" ht="39" customHeight="1"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290</v>
      </c>
      <c r="C4" s="76"/>
      <c r="D4" s="76"/>
      <c r="E4" s="76"/>
      <c r="F4" s="76"/>
      <c r="G4" s="76"/>
      <c r="H4" s="76"/>
      <c r="I4" s="76"/>
      <c r="J4" s="76"/>
    </row>
    <row r="5" spans="1:10" s="129" customFormat="1" ht="39" customHeight="1" x14ac:dyDescent="0.25">
      <c r="A5" s="5"/>
      <c r="B5" s="5"/>
      <c r="C5" s="5"/>
      <c r="D5" s="5"/>
      <c r="E5" s="5"/>
      <c r="F5" s="5"/>
      <c r="G5" s="5"/>
      <c r="H5" s="5"/>
      <c r="I5" s="5"/>
      <c r="J5" s="5"/>
    </row>
    <row r="6" spans="1:10" s="129" customFormat="1" ht="39" customHeight="1" x14ac:dyDescent="0.25">
      <c r="A6" s="5"/>
      <c r="B6" s="5"/>
      <c r="C6" s="5"/>
      <c r="D6" s="5"/>
      <c r="E6" s="5"/>
      <c r="F6" s="5"/>
      <c r="G6" s="5"/>
      <c r="H6" s="5"/>
      <c r="I6" s="5"/>
      <c r="J6" s="5"/>
    </row>
    <row r="7" spans="1:10" s="132" customFormat="1" ht="26.25" customHeight="1" x14ac:dyDescent="0.25">
      <c r="A7" s="20" t="s">
        <v>3</v>
      </c>
      <c r="B7" s="78" t="s">
        <v>559</v>
      </c>
      <c r="C7" s="78"/>
      <c r="D7" s="78"/>
      <c r="E7" s="78"/>
      <c r="F7" s="78"/>
      <c r="G7" s="78"/>
      <c r="H7" s="78"/>
      <c r="I7" s="78"/>
      <c r="J7" s="78"/>
    </row>
    <row r="8" spans="1:10" s="132" customFormat="1" ht="26.25" customHeight="1" x14ac:dyDescent="0.25">
      <c r="A8" s="20" t="s">
        <v>5</v>
      </c>
      <c r="B8" s="78" t="s">
        <v>446</v>
      </c>
      <c r="C8" s="78"/>
      <c r="D8" s="78"/>
      <c r="E8" s="78"/>
      <c r="F8" s="78"/>
      <c r="G8" s="78"/>
      <c r="H8" s="78"/>
      <c r="I8" s="78"/>
      <c r="J8" s="78"/>
    </row>
    <row r="9" spans="1:10" s="132" customFormat="1" ht="26.25" customHeight="1" x14ac:dyDescent="0.25">
      <c r="A9" s="20" t="s">
        <v>7</v>
      </c>
      <c r="B9" s="78" t="s">
        <v>447</v>
      </c>
      <c r="C9" s="78"/>
      <c r="D9" s="78"/>
      <c r="E9" s="78"/>
      <c r="F9" s="78"/>
      <c r="G9" s="78"/>
      <c r="H9" s="78"/>
      <c r="I9" s="78"/>
      <c r="J9" s="78"/>
    </row>
    <row r="10" spans="1:10" s="132" customFormat="1" ht="37.5" x14ac:dyDescent="0.25">
      <c r="A10" s="20" t="s">
        <v>9</v>
      </c>
      <c r="B10" s="77">
        <v>240000000</v>
      </c>
      <c r="C10" s="77"/>
      <c r="D10" s="77"/>
      <c r="E10" s="77"/>
      <c r="F10" s="7"/>
      <c r="G10" s="7"/>
      <c r="H10" s="7"/>
      <c r="I10" s="7"/>
      <c r="J10" s="7"/>
    </row>
    <row r="11" spans="1:10" s="132" customFormat="1" ht="44.25" customHeight="1" x14ac:dyDescent="0.25">
      <c r="A11" s="72"/>
      <c r="B11" s="72"/>
      <c r="C11" s="72"/>
      <c r="D11" s="72"/>
      <c r="E11" s="72"/>
      <c r="F11" s="72"/>
      <c r="G11" s="72"/>
      <c r="H11" s="72"/>
      <c r="I11" s="72"/>
      <c r="J11" s="72"/>
    </row>
    <row r="12" spans="1:10" s="133"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133" customFormat="1" ht="42.75" customHeight="1" x14ac:dyDescent="0.25">
      <c r="A13" s="425"/>
      <c r="B13" s="425"/>
      <c r="C13" s="80"/>
      <c r="D13" s="80"/>
      <c r="E13" s="425"/>
      <c r="F13" s="425"/>
      <c r="G13" s="425"/>
      <c r="H13" s="80"/>
      <c r="I13" s="80"/>
      <c r="J13" s="425"/>
    </row>
    <row r="14" spans="1:10" s="142" customFormat="1" ht="60" customHeight="1" x14ac:dyDescent="0.25">
      <c r="A14" s="426" t="s">
        <v>560</v>
      </c>
      <c r="B14" s="338">
        <v>1</v>
      </c>
      <c r="C14" s="427">
        <v>1</v>
      </c>
      <c r="D14" s="428" t="s">
        <v>561</v>
      </c>
      <c r="E14" s="337" t="s">
        <v>41</v>
      </c>
      <c r="F14" s="429" t="s">
        <v>562</v>
      </c>
      <c r="G14" s="430">
        <v>5</v>
      </c>
      <c r="H14" s="431">
        <v>5</v>
      </c>
      <c r="I14" s="432" t="s">
        <v>563</v>
      </c>
      <c r="J14" s="433" t="s">
        <v>41</v>
      </c>
    </row>
    <row r="15" spans="1:10" s="142" customFormat="1" ht="60" customHeight="1" x14ac:dyDescent="0.25">
      <c r="A15" s="434"/>
      <c r="B15" s="435"/>
      <c r="C15" s="436"/>
      <c r="D15" s="437"/>
      <c r="E15" s="353"/>
      <c r="F15" s="429" t="s">
        <v>564</v>
      </c>
      <c r="G15" s="430">
        <v>5</v>
      </c>
      <c r="H15" s="431">
        <v>5</v>
      </c>
      <c r="I15" s="432" t="s">
        <v>565</v>
      </c>
      <c r="J15" s="433" t="s">
        <v>41</v>
      </c>
    </row>
    <row r="16" spans="1:10" s="142" customFormat="1" ht="60" customHeight="1" x14ac:dyDescent="0.25">
      <c r="A16" s="134" t="s">
        <v>566</v>
      </c>
      <c r="B16" s="135">
        <v>1</v>
      </c>
      <c r="C16" s="136">
        <v>1</v>
      </c>
      <c r="D16" s="157" t="s">
        <v>567</v>
      </c>
      <c r="E16" s="135" t="s">
        <v>41</v>
      </c>
      <c r="F16" s="138" t="s">
        <v>568</v>
      </c>
      <c r="G16" s="14">
        <v>5</v>
      </c>
      <c r="H16" s="438">
        <v>5</v>
      </c>
      <c r="I16" s="165" t="s">
        <v>569</v>
      </c>
      <c r="J16" s="13" t="s">
        <v>41</v>
      </c>
    </row>
    <row r="17" spans="1:10" s="142" customFormat="1" ht="60" customHeight="1" x14ac:dyDescent="0.25">
      <c r="A17" s="182"/>
      <c r="B17" s="183"/>
      <c r="C17" s="321"/>
      <c r="D17" s="364"/>
      <c r="E17" s="183"/>
      <c r="F17" s="138" t="s">
        <v>570</v>
      </c>
      <c r="G17" s="14">
        <v>12</v>
      </c>
      <c r="H17" s="438">
        <v>12</v>
      </c>
      <c r="I17" s="164" t="s">
        <v>571</v>
      </c>
      <c r="J17" s="13" t="s">
        <v>41</v>
      </c>
    </row>
    <row r="18" spans="1:10" s="142" customFormat="1" ht="60" customHeight="1" x14ac:dyDescent="0.25">
      <c r="A18" s="182"/>
      <c r="B18" s="183"/>
      <c r="C18" s="321"/>
      <c r="D18" s="364"/>
      <c r="E18" s="183"/>
      <c r="F18" s="138" t="s">
        <v>572</v>
      </c>
      <c r="G18" s="14">
        <v>1</v>
      </c>
      <c r="H18" s="438">
        <v>1</v>
      </c>
      <c r="I18" s="165" t="s">
        <v>573</v>
      </c>
      <c r="J18" s="13" t="s">
        <v>180</v>
      </c>
    </row>
    <row r="19" spans="1:10" s="229" customFormat="1" ht="60" customHeight="1" x14ac:dyDescent="0.25">
      <c r="A19" s="182"/>
      <c r="B19" s="183"/>
      <c r="C19" s="321"/>
      <c r="D19" s="364"/>
      <c r="E19" s="183"/>
      <c r="F19" s="138" t="s">
        <v>574</v>
      </c>
      <c r="G19" s="14">
        <v>5</v>
      </c>
      <c r="H19" s="438">
        <v>5</v>
      </c>
      <c r="I19" s="165" t="s">
        <v>575</v>
      </c>
      <c r="J19" s="13" t="s">
        <v>41</v>
      </c>
    </row>
    <row r="20" spans="1:10" s="229" customFormat="1" ht="72" customHeight="1" x14ac:dyDescent="0.25">
      <c r="A20" s="235" t="s">
        <v>576</v>
      </c>
      <c r="B20" s="310">
        <v>1</v>
      </c>
      <c r="C20" s="324">
        <v>1</v>
      </c>
      <c r="D20" s="345" t="s">
        <v>577</v>
      </c>
      <c r="E20" s="310" t="s">
        <v>57</v>
      </c>
      <c r="F20" s="235" t="s">
        <v>578</v>
      </c>
      <c r="G20" s="338">
        <v>1</v>
      </c>
      <c r="H20" s="427">
        <v>1</v>
      </c>
      <c r="I20" s="428" t="s">
        <v>579</v>
      </c>
      <c r="J20" s="337" t="s">
        <v>57</v>
      </c>
    </row>
    <row r="21" spans="1:10" s="229" customFormat="1" ht="72" customHeight="1" x14ac:dyDescent="0.25">
      <c r="A21" s="314"/>
      <c r="B21" s="315"/>
      <c r="C21" s="332"/>
      <c r="D21" s="348"/>
      <c r="E21" s="315"/>
      <c r="F21" s="239"/>
      <c r="G21" s="344"/>
      <c r="H21" s="439"/>
      <c r="I21" s="440"/>
      <c r="J21" s="343"/>
    </row>
    <row r="22" spans="1:10" s="229" customFormat="1" ht="72" customHeight="1" x14ac:dyDescent="0.25">
      <c r="A22" s="314"/>
      <c r="B22" s="315"/>
      <c r="C22" s="332"/>
      <c r="D22" s="348"/>
      <c r="E22" s="315"/>
      <c r="F22" s="189" t="s">
        <v>580</v>
      </c>
      <c r="G22" s="377">
        <v>1</v>
      </c>
      <c r="H22" s="378">
        <v>1</v>
      </c>
      <c r="I22" s="379" t="s">
        <v>581</v>
      </c>
      <c r="J22" s="330" t="s">
        <v>93</v>
      </c>
    </row>
    <row r="23" spans="1:10" s="229" customFormat="1" ht="72" customHeight="1" x14ac:dyDescent="0.25">
      <c r="A23" s="314"/>
      <c r="B23" s="315"/>
      <c r="C23" s="332"/>
      <c r="D23" s="348"/>
      <c r="E23" s="315"/>
      <c r="F23" s="189" t="s">
        <v>582</v>
      </c>
      <c r="G23" s="377">
        <v>1</v>
      </c>
      <c r="H23" s="378">
        <v>1</v>
      </c>
      <c r="I23" s="379" t="s">
        <v>583</v>
      </c>
      <c r="J23" s="330" t="s">
        <v>93</v>
      </c>
    </row>
    <row r="24" spans="1:10" s="229" customFormat="1" ht="72" customHeight="1" x14ac:dyDescent="0.25">
      <c r="A24" s="314"/>
      <c r="B24" s="315"/>
      <c r="C24" s="332"/>
      <c r="D24" s="348"/>
      <c r="E24" s="315"/>
      <c r="F24" s="189" t="s">
        <v>584</v>
      </c>
      <c r="G24" s="377">
        <v>1</v>
      </c>
      <c r="H24" s="378">
        <v>1</v>
      </c>
      <c r="I24" s="379" t="s">
        <v>585</v>
      </c>
      <c r="J24" s="330" t="s">
        <v>57</v>
      </c>
    </row>
    <row r="25" spans="1:10" s="229" customFormat="1" ht="60" customHeight="1" x14ac:dyDescent="0.25">
      <c r="A25" s="134" t="s">
        <v>586</v>
      </c>
      <c r="B25" s="135">
        <v>1</v>
      </c>
      <c r="C25" s="136">
        <v>1</v>
      </c>
      <c r="D25" s="157" t="s">
        <v>587</v>
      </c>
      <c r="E25" s="135" t="s">
        <v>57</v>
      </c>
      <c r="F25" s="138" t="s">
        <v>588</v>
      </c>
      <c r="G25" s="227">
        <v>1</v>
      </c>
      <c r="H25" s="373">
        <v>1</v>
      </c>
      <c r="I25" s="376" t="s">
        <v>579</v>
      </c>
      <c r="J25" s="330" t="s">
        <v>180</v>
      </c>
    </row>
    <row r="26" spans="1:10" s="229" customFormat="1" ht="60" customHeight="1" x14ac:dyDescent="0.25">
      <c r="A26" s="182"/>
      <c r="B26" s="183"/>
      <c r="C26" s="321"/>
      <c r="D26" s="364"/>
      <c r="E26" s="183"/>
      <c r="F26" s="189" t="s">
        <v>589</v>
      </c>
      <c r="G26" s="227">
        <v>1</v>
      </c>
      <c r="H26" s="373">
        <v>1</v>
      </c>
      <c r="I26" s="379" t="s">
        <v>581</v>
      </c>
      <c r="J26" s="330" t="s">
        <v>93</v>
      </c>
    </row>
    <row r="27" spans="1:10" s="229" customFormat="1" ht="60" customHeight="1" x14ac:dyDescent="0.25">
      <c r="A27" s="182"/>
      <c r="B27" s="183"/>
      <c r="C27" s="321"/>
      <c r="D27" s="364"/>
      <c r="E27" s="183"/>
      <c r="F27" s="189" t="s">
        <v>590</v>
      </c>
      <c r="G27" s="227">
        <v>1</v>
      </c>
      <c r="H27" s="373">
        <v>1</v>
      </c>
      <c r="I27" s="379" t="s">
        <v>583</v>
      </c>
      <c r="J27" s="330" t="s">
        <v>93</v>
      </c>
    </row>
    <row r="28" spans="1:10" s="229" customFormat="1" ht="60" customHeight="1" x14ac:dyDescent="0.25">
      <c r="A28" s="143"/>
      <c r="B28" s="144"/>
      <c r="C28" s="145"/>
      <c r="D28" s="159"/>
      <c r="E28" s="144"/>
      <c r="F28" s="189" t="s">
        <v>591</v>
      </c>
      <c r="G28" s="227">
        <v>1</v>
      </c>
      <c r="H28" s="373">
        <v>1</v>
      </c>
      <c r="I28" s="379" t="s">
        <v>585</v>
      </c>
      <c r="J28" s="330" t="s">
        <v>57</v>
      </c>
    </row>
    <row r="29" spans="1:10" s="229" customFormat="1" ht="60" customHeight="1" x14ac:dyDescent="0.25">
      <c r="A29" s="218" t="s">
        <v>592</v>
      </c>
      <c r="B29" s="221">
        <v>1</v>
      </c>
      <c r="C29" s="359">
        <v>1</v>
      </c>
      <c r="D29" s="441" t="s">
        <v>593</v>
      </c>
      <c r="E29" s="221" t="s">
        <v>57</v>
      </c>
      <c r="F29" s="138" t="s">
        <v>588</v>
      </c>
      <c r="G29" s="227">
        <v>1</v>
      </c>
      <c r="H29" s="373">
        <v>1</v>
      </c>
      <c r="I29" s="376" t="s">
        <v>579</v>
      </c>
      <c r="J29" s="330" t="s">
        <v>180</v>
      </c>
    </row>
    <row r="30" spans="1:10" s="229" customFormat="1" ht="60" customHeight="1" x14ac:dyDescent="0.25">
      <c r="A30" s="218"/>
      <c r="B30" s="221"/>
      <c r="C30" s="359"/>
      <c r="D30" s="441"/>
      <c r="E30" s="221"/>
      <c r="F30" s="189" t="s">
        <v>589</v>
      </c>
      <c r="G30" s="227">
        <v>1</v>
      </c>
      <c r="H30" s="373">
        <v>1</v>
      </c>
      <c r="I30" s="379" t="s">
        <v>581</v>
      </c>
      <c r="J30" s="330" t="s">
        <v>93</v>
      </c>
    </row>
    <row r="31" spans="1:10" s="229" customFormat="1" ht="60" customHeight="1" x14ac:dyDescent="0.25">
      <c r="A31" s="218"/>
      <c r="B31" s="221"/>
      <c r="C31" s="359"/>
      <c r="D31" s="441"/>
      <c r="E31" s="221"/>
      <c r="F31" s="189" t="s">
        <v>590</v>
      </c>
      <c r="G31" s="227">
        <v>1</v>
      </c>
      <c r="H31" s="373">
        <v>1</v>
      </c>
      <c r="I31" s="379" t="s">
        <v>583</v>
      </c>
      <c r="J31" s="330" t="s">
        <v>93</v>
      </c>
    </row>
    <row r="32" spans="1:10" s="229" customFormat="1" ht="60" customHeight="1" x14ac:dyDescent="0.25">
      <c r="A32" s="218"/>
      <c r="B32" s="221"/>
      <c r="C32" s="359"/>
      <c r="D32" s="441"/>
      <c r="E32" s="221"/>
      <c r="F32" s="189" t="s">
        <v>594</v>
      </c>
      <c r="G32" s="227">
        <v>1</v>
      </c>
      <c r="H32" s="373">
        <v>1</v>
      </c>
      <c r="I32" s="379" t="s">
        <v>585</v>
      </c>
      <c r="J32" s="330" t="s">
        <v>57</v>
      </c>
    </row>
    <row r="33" ht="43.5" customHeight="1" x14ac:dyDescent="0.2"/>
  </sheetData>
  <mergeCells count="47">
    <mergeCell ref="A29:A32"/>
    <mergeCell ref="B29:B32"/>
    <mergeCell ref="C29:C32"/>
    <mergeCell ref="D29:D32"/>
    <mergeCell ref="E29:E32"/>
    <mergeCell ref="A25:A28"/>
    <mergeCell ref="B25:B28"/>
    <mergeCell ref="C25:C28"/>
    <mergeCell ref="D25:D28"/>
    <mergeCell ref="E25:E28"/>
    <mergeCell ref="F20:F21"/>
    <mergeCell ref="G20:G21"/>
    <mergeCell ref="H20:H21"/>
    <mergeCell ref="I20:I21"/>
    <mergeCell ref="J20:J21"/>
    <mergeCell ref="A16:A19"/>
    <mergeCell ref="B16:B19"/>
    <mergeCell ref="C16:C19"/>
    <mergeCell ref="D16:D19"/>
    <mergeCell ref="E16:E19"/>
    <mergeCell ref="A20:A24"/>
    <mergeCell ref="B20:B24"/>
    <mergeCell ref="C20:C24"/>
    <mergeCell ref="D20:D24"/>
    <mergeCell ref="E20:E24"/>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6"/>
  <sheetViews>
    <sheetView showGridLines="0" zoomScale="50" zoomScaleNormal="50" zoomScaleSheetLayoutView="30" workbookViewId="0"/>
  </sheetViews>
  <sheetFormatPr baseColWidth="10" defaultColWidth="9.140625" defaultRowHeight="15" x14ac:dyDescent="0.2"/>
  <cols>
    <col min="1" max="1" width="50.85546875" style="10" customWidth="1"/>
    <col min="2" max="3" width="20.7109375" style="11" customWidth="1"/>
    <col min="4" max="4" width="79" style="11" customWidth="1"/>
    <col min="5" max="5" width="20.7109375" style="11" customWidth="1"/>
    <col min="6" max="6" width="37.7109375" style="10" customWidth="1"/>
    <col min="7" max="8" width="20.7109375" style="11" customWidth="1"/>
    <col min="9" max="9" width="61" style="11" customWidth="1"/>
    <col min="10" max="10" width="30.85546875" style="11" customWidth="1"/>
    <col min="11" max="16384" width="9.140625" style="170"/>
  </cols>
  <sheetData>
    <row r="1" spans="1:14" s="128" customFormat="1" ht="39" customHeight="1" x14ac:dyDescent="0.35">
      <c r="A1" s="1"/>
      <c r="B1" s="2"/>
      <c r="C1" s="2"/>
      <c r="D1" s="2"/>
      <c r="E1" s="2"/>
      <c r="F1" s="1"/>
      <c r="G1" s="2"/>
      <c r="H1" s="2"/>
      <c r="I1" s="2"/>
      <c r="J1" s="2"/>
    </row>
    <row r="2" spans="1:14" s="129" customFormat="1" ht="39" customHeight="1" x14ac:dyDescent="0.25">
      <c r="B2" s="76" t="s">
        <v>0</v>
      </c>
      <c r="C2" s="76"/>
      <c r="D2" s="76"/>
      <c r="E2" s="76"/>
      <c r="F2" s="76"/>
      <c r="G2" s="76"/>
      <c r="H2" s="76"/>
      <c r="I2" s="76"/>
      <c r="J2" s="76"/>
      <c r="K2" s="442"/>
      <c r="L2" s="442"/>
      <c r="M2" s="442"/>
      <c r="N2" s="442"/>
    </row>
    <row r="3" spans="1:14" s="129" customFormat="1" ht="39" customHeight="1" x14ac:dyDescent="0.25">
      <c r="B3" s="76" t="s">
        <v>1</v>
      </c>
      <c r="C3" s="76"/>
      <c r="D3" s="76"/>
      <c r="E3" s="76"/>
      <c r="F3" s="76"/>
      <c r="G3" s="76"/>
      <c r="H3" s="76"/>
      <c r="I3" s="76"/>
      <c r="J3" s="76"/>
      <c r="K3" s="76"/>
      <c r="L3" s="76"/>
      <c r="M3" s="76"/>
      <c r="N3" s="76"/>
    </row>
    <row r="4" spans="1:14" s="129" customFormat="1" ht="39" customHeight="1" x14ac:dyDescent="0.25">
      <c r="B4" s="76" t="s">
        <v>290</v>
      </c>
      <c r="C4" s="76"/>
      <c r="D4" s="76"/>
      <c r="E4" s="76"/>
      <c r="F4" s="76"/>
      <c r="G4" s="76"/>
      <c r="H4" s="76"/>
      <c r="I4" s="76"/>
      <c r="J4" s="76"/>
      <c r="K4" s="76"/>
      <c r="L4" s="76"/>
      <c r="M4" s="76"/>
      <c r="N4" s="76"/>
    </row>
    <row r="5" spans="1:14" s="129" customFormat="1" ht="39" customHeight="1" x14ac:dyDescent="0.25">
      <c r="A5" s="5"/>
      <c r="B5" s="5"/>
      <c r="C5" s="5"/>
      <c r="D5" s="5"/>
      <c r="E5" s="5"/>
      <c r="F5" s="5"/>
      <c r="G5" s="5"/>
      <c r="H5" s="5"/>
      <c r="I5" s="5"/>
      <c r="J5" s="5"/>
    </row>
    <row r="6" spans="1:14" s="129" customFormat="1" ht="39" customHeight="1" x14ac:dyDescent="0.25">
      <c r="A6" s="5"/>
      <c r="B6" s="5"/>
      <c r="C6" s="5"/>
      <c r="D6" s="5"/>
      <c r="E6" s="5"/>
      <c r="F6" s="5"/>
      <c r="G6" s="5"/>
      <c r="H6" s="5"/>
      <c r="I6" s="5"/>
      <c r="J6" s="5"/>
    </row>
    <row r="7" spans="1:14" s="132" customFormat="1" ht="26.25" customHeight="1" x14ac:dyDescent="0.25">
      <c r="A7" s="20" t="s">
        <v>3</v>
      </c>
      <c r="B7" s="78" t="s">
        <v>595</v>
      </c>
      <c r="C7" s="78"/>
      <c r="D7" s="78"/>
      <c r="E7" s="78"/>
      <c r="F7" s="78"/>
      <c r="G7" s="78"/>
      <c r="H7" s="78"/>
      <c r="I7" s="78"/>
      <c r="J7" s="78"/>
    </row>
    <row r="8" spans="1:14" s="132" customFormat="1" ht="26.25" customHeight="1" x14ac:dyDescent="0.25">
      <c r="A8" s="20" t="s">
        <v>5</v>
      </c>
      <c r="B8" s="78" t="s">
        <v>446</v>
      </c>
      <c r="C8" s="78"/>
      <c r="D8" s="78"/>
      <c r="E8" s="78"/>
      <c r="F8" s="78"/>
      <c r="G8" s="78"/>
      <c r="H8" s="78"/>
      <c r="I8" s="78"/>
      <c r="J8" s="78"/>
    </row>
    <row r="9" spans="1:14" s="132" customFormat="1" ht="26.25" customHeight="1" x14ac:dyDescent="0.25">
      <c r="A9" s="20" t="s">
        <v>7</v>
      </c>
      <c r="B9" s="78" t="s">
        <v>447</v>
      </c>
      <c r="C9" s="78"/>
      <c r="D9" s="78"/>
      <c r="E9" s="78"/>
      <c r="F9" s="78"/>
      <c r="G9" s="78"/>
      <c r="H9" s="78"/>
      <c r="I9" s="78"/>
      <c r="J9" s="78"/>
    </row>
    <row r="10" spans="1:14" s="132" customFormat="1" ht="56.25" customHeight="1" x14ac:dyDescent="0.25">
      <c r="A10" s="20" t="s">
        <v>9</v>
      </c>
      <c r="B10" s="295">
        <v>60166987</v>
      </c>
      <c r="C10" s="295"/>
      <c r="D10" s="295"/>
      <c r="E10" s="295"/>
      <c r="F10" s="7"/>
      <c r="G10" s="7"/>
      <c r="H10" s="7"/>
      <c r="I10" s="7"/>
      <c r="J10" s="7"/>
    </row>
    <row r="11" spans="1:14" s="132" customFormat="1" ht="51.75" customHeight="1" x14ac:dyDescent="0.25">
      <c r="A11" s="72"/>
      <c r="B11" s="72"/>
      <c r="C11" s="72"/>
      <c r="D11" s="72"/>
      <c r="E11" s="72"/>
      <c r="F11" s="72"/>
      <c r="G11" s="72"/>
      <c r="H11" s="72"/>
      <c r="I11" s="72"/>
      <c r="J11" s="72"/>
    </row>
    <row r="12" spans="1:14"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4" s="133" customFormat="1" ht="42.75" customHeight="1" x14ac:dyDescent="0.25">
      <c r="A13" s="82"/>
      <c r="B13" s="82"/>
      <c r="C13" s="80"/>
      <c r="D13" s="80"/>
      <c r="E13" s="82"/>
      <c r="F13" s="82"/>
      <c r="G13" s="82"/>
      <c r="H13" s="80"/>
      <c r="I13" s="80"/>
      <c r="J13" s="82"/>
    </row>
    <row r="14" spans="1:14" s="142" customFormat="1" ht="69" customHeight="1" x14ac:dyDescent="0.25">
      <c r="A14" s="367" t="s">
        <v>596</v>
      </c>
      <c r="B14" s="368">
        <v>1</v>
      </c>
      <c r="C14" s="369">
        <v>1</v>
      </c>
      <c r="D14" s="370" t="s">
        <v>597</v>
      </c>
      <c r="E14" s="368" t="s">
        <v>57</v>
      </c>
      <c r="F14" s="138" t="s">
        <v>598</v>
      </c>
      <c r="G14" s="13">
        <v>1</v>
      </c>
      <c r="H14" s="139">
        <v>1</v>
      </c>
      <c r="I14" s="165" t="s">
        <v>599</v>
      </c>
      <c r="J14" s="13" t="s">
        <v>57</v>
      </c>
    </row>
    <row r="15" spans="1:14" s="142" customFormat="1" ht="69" customHeight="1" x14ac:dyDescent="0.25">
      <c r="A15" s="367" t="s">
        <v>600</v>
      </c>
      <c r="B15" s="368">
        <v>1</v>
      </c>
      <c r="C15" s="369">
        <v>1</v>
      </c>
      <c r="D15" s="370" t="s">
        <v>601</v>
      </c>
      <c r="E15" s="368" t="s">
        <v>57</v>
      </c>
      <c r="F15" s="160" t="s">
        <v>602</v>
      </c>
      <c r="G15" s="13">
        <v>1</v>
      </c>
      <c r="H15" s="139">
        <v>1</v>
      </c>
      <c r="I15" s="165" t="s">
        <v>601</v>
      </c>
      <c r="J15" s="13" t="s">
        <v>57</v>
      </c>
    </row>
    <row r="16" spans="1:14" s="142" customFormat="1" ht="69" customHeight="1" x14ac:dyDescent="0.25">
      <c r="A16" s="367" t="s">
        <v>603</v>
      </c>
      <c r="B16" s="368">
        <v>200</v>
      </c>
      <c r="C16" s="369">
        <v>169</v>
      </c>
      <c r="D16" s="370" t="s">
        <v>604</v>
      </c>
      <c r="E16" s="368" t="s">
        <v>57</v>
      </c>
      <c r="F16" s="160" t="s">
        <v>605</v>
      </c>
      <c r="G16" s="13">
        <v>1</v>
      </c>
      <c r="H16" s="139">
        <v>1</v>
      </c>
      <c r="I16" s="165" t="s">
        <v>606</v>
      </c>
      <c r="J16" s="13" t="s">
        <v>57</v>
      </c>
    </row>
    <row r="17" spans="1:10" s="142" customFormat="1" ht="69" customHeight="1" x14ac:dyDescent="0.25">
      <c r="A17" s="134" t="s">
        <v>607</v>
      </c>
      <c r="B17" s="135">
        <v>1</v>
      </c>
      <c r="C17" s="136">
        <v>1</v>
      </c>
      <c r="D17" s="157" t="s">
        <v>608</v>
      </c>
      <c r="E17" s="135" t="s">
        <v>57</v>
      </c>
      <c r="F17" s="138" t="s">
        <v>609</v>
      </c>
      <c r="G17" s="13">
        <v>1</v>
      </c>
      <c r="H17" s="139">
        <v>1</v>
      </c>
      <c r="I17" s="165" t="s">
        <v>610</v>
      </c>
      <c r="J17" s="13" t="s">
        <v>93</v>
      </c>
    </row>
    <row r="18" spans="1:10" s="142" customFormat="1" ht="69" customHeight="1" x14ac:dyDescent="0.25">
      <c r="A18" s="182"/>
      <c r="B18" s="183"/>
      <c r="C18" s="321"/>
      <c r="D18" s="364"/>
      <c r="E18" s="183"/>
      <c r="F18" s="375" t="s">
        <v>611</v>
      </c>
      <c r="G18" s="13">
        <v>1</v>
      </c>
      <c r="H18" s="139">
        <v>1</v>
      </c>
      <c r="I18" s="165" t="s">
        <v>612</v>
      </c>
      <c r="J18" s="13" t="s">
        <v>57</v>
      </c>
    </row>
    <row r="19" spans="1:10" s="229" customFormat="1" ht="69" customHeight="1" x14ac:dyDescent="0.25">
      <c r="A19" s="143"/>
      <c r="B19" s="144"/>
      <c r="C19" s="145"/>
      <c r="D19" s="159"/>
      <c r="E19" s="144"/>
      <c r="F19" s="375" t="s">
        <v>613</v>
      </c>
      <c r="G19" s="13">
        <v>1</v>
      </c>
      <c r="H19" s="139">
        <v>1</v>
      </c>
      <c r="I19" s="165" t="s">
        <v>614</v>
      </c>
      <c r="J19" s="228" t="s">
        <v>41</v>
      </c>
    </row>
    <row r="25" spans="1:10" x14ac:dyDescent="0.2">
      <c r="E25" s="443"/>
    </row>
    <row r="26" spans="1:10" x14ac:dyDescent="0.2">
      <c r="E26" s="443"/>
    </row>
  </sheetData>
  <mergeCells count="25">
    <mergeCell ref="A17:A19"/>
    <mergeCell ref="B17:B19"/>
    <mergeCell ref="C17:C19"/>
    <mergeCell ref="D17:D19"/>
    <mergeCell ref="E17:E19"/>
    <mergeCell ref="E25:E26"/>
    <mergeCell ref="G12:G13"/>
    <mergeCell ref="H12:H13"/>
    <mergeCell ref="I12:I13"/>
    <mergeCell ref="J12:J13"/>
    <mergeCell ref="A12:A13"/>
    <mergeCell ref="B12:B13"/>
    <mergeCell ref="C12:C13"/>
    <mergeCell ref="D12:D13"/>
    <mergeCell ref="E12:E13"/>
    <mergeCell ref="F12:F13"/>
    <mergeCell ref="B7:J7"/>
    <mergeCell ref="B8:J8"/>
    <mergeCell ref="B9:J9"/>
    <mergeCell ref="B10:E10"/>
    <mergeCell ref="B2:J2"/>
    <mergeCell ref="B3:J3"/>
    <mergeCell ref="K3:N3"/>
    <mergeCell ref="B4:J4"/>
    <mergeCell ref="K4:N4"/>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2"/>
  <sheetViews>
    <sheetView showGridLines="0" zoomScale="50" zoomScaleNormal="50" zoomScaleSheetLayoutView="30" workbookViewId="0">
      <selection activeCell="H18" sqref="H18"/>
    </sheetView>
  </sheetViews>
  <sheetFormatPr baseColWidth="10" defaultColWidth="9.140625" defaultRowHeight="15" x14ac:dyDescent="0.2"/>
  <cols>
    <col min="1" max="1" width="68.85546875" style="10" customWidth="1"/>
    <col min="2" max="3" width="20.7109375" style="11" customWidth="1"/>
    <col min="4" max="4" width="58.7109375" style="11" customWidth="1"/>
    <col min="5" max="5" width="20.7109375" style="11" customWidth="1"/>
    <col min="6" max="6" width="57.140625" style="10" customWidth="1"/>
    <col min="7" max="8" width="20.7109375" style="11" customWidth="1"/>
    <col min="9" max="9" width="65.28515625" style="11" customWidth="1"/>
    <col min="10" max="10" width="32.28515625" style="11" bestFit="1" customWidth="1"/>
    <col min="11" max="16384" width="9.140625" style="170"/>
  </cols>
  <sheetData>
    <row r="1" spans="1:18" s="128" customFormat="1" ht="39" customHeight="1" x14ac:dyDescent="0.35">
      <c r="A1" s="1"/>
      <c r="B1" s="2"/>
      <c r="C1" s="2"/>
      <c r="D1" s="2"/>
      <c r="E1" s="2"/>
      <c r="F1" s="1"/>
      <c r="G1" s="2"/>
      <c r="H1" s="2"/>
      <c r="I1" s="2"/>
      <c r="J1" s="2"/>
    </row>
    <row r="2" spans="1:18" s="129" customFormat="1" ht="39" customHeight="1" x14ac:dyDescent="0.25">
      <c r="B2" s="76" t="s">
        <v>0</v>
      </c>
      <c r="C2" s="76"/>
      <c r="D2" s="76"/>
      <c r="E2" s="76"/>
      <c r="F2" s="76"/>
      <c r="G2" s="76"/>
      <c r="H2" s="76"/>
      <c r="I2" s="76"/>
      <c r="J2" s="76"/>
      <c r="K2" s="442"/>
      <c r="L2" s="442"/>
      <c r="M2" s="442"/>
      <c r="N2" s="442"/>
      <c r="O2" s="442"/>
      <c r="P2" s="442"/>
      <c r="Q2" s="442"/>
      <c r="R2" s="442"/>
    </row>
    <row r="3" spans="1:18" s="129" customFormat="1" ht="39" customHeight="1" x14ac:dyDescent="0.25">
      <c r="B3" s="76" t="s">
        <v>1</v>
      </c>
      <c r="C3" s="76"/>
      <c r="D3" s="76"/>
      <c r="E3" s="76"/>
      <c r="F3" s="76"/>
      <c r="G3" s="76"/>
      <c r="H3" s="76"/>
      <c r="I3" s="76"/>
      <c r="J3" s="76"/>
      <c r="K3" s="76"/>
      <c r="L3" s="76"/>
      <c r="M3" s="76"/>
      <c r="N3" s="76"/>
      <c r="O3" s="76"/>
      <c r="P3" s="76"/>
      <c r="Q3" s="76"/>
      <c r="R3" s="76"/>
    </row>
    <row r="4" spans="1:18" s="129" customFormat="1" ht="39" customHeight="1" x14ac:dyDescent="0.25">
      <c r="B4" s="76" t="s">
        <v>290</v>
      </c>
      <c r="C4" s="76"/>
      <c r="D4" s="76"/>
      <c r="E4" s="76"/>
      <c r="F4" s="76"/>
      <c r="G4" s="76"/>
      <c r="H4" s="76"/>
      <c r="I4" s="76"/>
      <c r="J4" s="76"/>
      <c r="K4" s="76"/>
      <c r="L4" s="76"/>
      <c r="M4" s="76"/>
      <c r="N4" s="76"/>
      <c r="O4" s="76"/>
      <c r="P4" s="76"/>
      <c r="Q4" s="76"/>
      <c r="R4" s="76"/>
    </row>
    <row r="5" spans="1:18" s="129" customFormat="1" ht="39" customHeight="1" x14ac:dyDescent="0.25">
      <c r="A5" s="5"/>
      <c r="B5" s="5"/>
      <c r="C5" s="5"/>
      <c r="D5" s="5"/>
      <c r="E5" s="5"/>
      <c r="F5" s="5"/>
      <c r="G5" s="5"/>
      <c r="H5" s="5"/>
      <c r="I5" s="5"/>
      <c r="J5" s="5"/>
    </row>
    <row r="6" spans="1:18" s="129" customFormat="1" ht="39" customHeight="1" x14ac:dyDescent="0.25">
      <c r="A6" s="5"/>
      <c r="B6" s="5"/>
      <c r="C6" s="5"/>
      <c r="D6" s="5"/>
      <c r="E6" s="5"/>
      <c r="F6" s="5"/>
      <c r="G6" s="5"/>
      <c r="H6" s="5"/>
      <c r="I6" s="5"/>
      <c r="J6" s="5"/>
    </row>
    <row r="7" spans="1:18" s="132" customFormat="1" ht="26.25" customHeight="1" x14ac:dyDescent="0.25">
      <c r="A7" s="20" t="s">
        <v>3</v>
      </c>
      <c r="B7" s="78" t="s">
        <v>615</v>
      </c>
      <c r="C7" s="78"/>
      <c r="D7" s="78"/>
      <c r="E7" s="78"/>
      <c r="F7" s="78"/>
      <c r="G7" s="78"/>
      <c r="H7" s="78"/>
      <c r="I7" s="78"/>
      <c r="J7" s="78"/>
    </row>
    <row r="8" spans="1:18" s="132" customFormat="1" ht="26.25" customHeight="1" x14ac:dyDescent="0.25">
      <c r="A8" s="20" t="s">
        <v>5</v>
      </c>
      <c r="B8" s="78" t="s">
        <v>446</v>
      </c>
      <c r="C8" s="78"/>
      <c r="D8" s="78"/>
      <c r="E8" s="78"/>
      <c r="F8" s="78"/>
      <c r="G8" s="78"/>
      <c r="H8" s="78"/>
      <c r="I8" s="78"/>
      <c r="J8" s="78"/>
    </row>
    <row r="9" spans="1:18" s="132" customFormat="1" ht="26.25" customHeight="1" x14ac:dyDescent="0.25">
      <c r="A9" s="20" t="s">
        <v>7</v>
      </c>
      <c r="B9" s="78" t="s">
        <v>447</v>
      </c>
      <c r="C9" s="78"/>
      <c r="D9" s="78"/>
      <c r="E9" s="78"/>
      <c r="F9" s="78"/>
      <c r="G9" s="78"/>
      <c r="H9" s="78"/>
      <c r="I9" s="78"/>
      <c r="J9" s="78"/>
    </row>
    <row r="10" spans="1:18" s="132" customFormat="1" ht="45.75" customHeight="1" x14ac:dyDescent="0.25">
      <c r="A10" s="20" t="s">
        <v>9</v>
      </c>
      <c r="B10" s="77">
        <v>105881528</v>
      </c>
      <c r="C10" s="77"/>
      <c r="D10" s="77"/>
      <c r="E10" s="77"/>
      <c r="F10" s="7"/>
      <c r="G10" s="7"/>
      <c r="H10" s="7"/>
      <c r="I10" s="7"/>
      <c r="J10" s="7"/>
    </row>
    <row r="11" spans="1:18" s="132" customFormat="1" ht="39.75" customHeight="1" x14ac:dyDescent="0.25">
      <c r="A11" s="72"/>
      <c r="B11" s="72"/>
      <c r="C11" s="72"/>
      <c r="D11" s="72"/>
      <c r="E11" s="72"/>
      <c r="F11" s="72"/>
      <c r="G11" s="72"/>
      <c r="H11" s="72"/>
      <c r="I11" s="72"/>
      <c r="J11" s="72"/>
    </row>
    <row r="12" spans="1:18"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8" s="133" customFormat="1" ht="42.75" customHeight="1" x14ac:dyDescent="0.25">
      <c r="A13" s="82"/>
      <c r="B13" s="82"/>
      <c r="C13" s="80"/>
      <c r="D13" s="80"/>
      <c r="E13" s="82"/>
      <c r="F13" s="82"/>
      <c r="G13" s="82"/>
      <c r="H13" s="80"/>
      <c r="I13" s="80"/>
      <c r="J13" s="82"/>
    </row>
    <row r="14" spans="1:18" s="142" customFormat="1" ht="69" customHeight="1" x14ac:dyDescent="0.25">
      <c r="A14" s="138" t="s">
        <v>616</v>
      </c>
      <c r="B14" s="368">
        <v>1</v>
      </c>
      <c r="C14" s="369">
        <v>1</v>
      </c>
      <c r="D14" s="370" t="s">
        <v>617</v>
      </c>
      <c r="E14" s="368" t="s">
        <v>57</v>
      </c>
      <c r="F14" s="172" t="s">
        <v>618</v>
      </c>
      <c r="G14" s="13">
        <v>1</v>
      </c>
      <c r="H14" s="139">
        <v>1</v>
      </c>
      <c r="I14" s="165" t="s">
        <v>617</v>
      </c>
      <c r="J14" s="13" t="s">
        <v>57</v>
      </c>
    </row>
    <row r="15" spans="1:18" s="142" customFormat="1" ht="69" customHeight="1" x14ac:dyDescent="0.25">
      <c r="A15" s="134" t="s">
        <v>619</v>
      </c>
      <c r="B15" s="135">
        <v>1</v>
      </c>
      <c r="C15" s="136">
        <v>0</v>
      </c>
      <c r="D15" s="157" t="s">
        <v>620</v>
      </c>
      <c r="E15" s="135" t="s">
        <v>57</v>
      </c>
      <c r="F15" s="444" t="s">
        <v>621</v>
      </c>
      <c r="G15" s="231">
        <v>1</v>
      </c>
      <c r="H15" s="372">
        <v>1</v>
      </c>
      <c r="I15" s="445" t="s">
        <v>622</v>
      </c>
      <c r="J15" s="13" t="s">
        <v>93</v>
      </c>
    </row>
    <row r="16" spans="1:18" s="142" customFormat="1" ht="69" customHeight="1" x14ac:dyDescent="0.25">
      <c r="A16" s="182"/>
      <c r="B16" s="183"/>
      <c r="C16" s="321"/>
      <c r="D16" s="364"/>
      <c r="E16" s="183"/>
      <c r="F16" s="444" t="s">
        <v>623</v>
      </c>
      <c r="G16" s="231">
        <v>1</v>
      </c>
      <c r="H16" s="372">
        <v>0</v>
      </c>
      <c r="I16" s="445" t="s">
        <v>624</v>
      </c>
      <c r="J16" s="13" t="s">
        <v>41</v>
      </c>
    </row>
    <row r="17" spans="1:10" s="229" customFormat="1" ht="69" customHeight="1" x14ac:dyDescent="0.25">
      <c r="A17" s="182"/>
      <c r="B17" s="183"/>
      <c r="C17" s="321"/>
      <c r="D17" s="364"/>
      <c r="E17" s="183"/>
      <c r="F17" s="444" t="s">
        <v>625</v>
      </c>
      <c r="G17" s="231">
        <v>1</v>
      </c>
      <c r="H17" s="372">
        <v>0</v>
      </c>
      <c r="I17" s="445" t="s">
        <v>626</v>
      </c>
      <c r="J17" s="13" t="s">
        <v>41</v>
      </c>
    </row>
    <row r="18" spans="1:10" s="229" customFormat="1" ht="69" customHeight="1" x14ac:dyDescent="0.25">
      <c r="A18" s="143"/>
      <c r="B18" s="144"/>
      <c r="C18" s="145"/>
      <c r="D18" s="159"/>
      <c r="E18" s="144"/>
      <c r="F18" s="444" t="s">
        <v>627</v>
      </c>
      <c r="G18" s="231">
        <v>1</v>
      </c>
      <c r="H18" s="372">
        <v>0</v>
      </c>
      <c r="I18" s="445" t="s">
        <v>626</v>
      </c>
      <c r="J18" s="13" t="s">
        <v>57</v>
      </c>
    </row>
    <row r="19" spans="1:10" s="229" customFormat="1" ht="69" customHeight="1" x14ac:dyDescent="0.25">
      <c r="A19" s="138" t="s">
        <v>628</v>
      </c>
      <c r="B19" s="225">
        <v>1</v>
      </c>
      <c r="C19" s="366">
        <v>1</v>
      </c>
      <c r="D19" s="371" t="s">
        <v>629</v>
      </c>
      <c r="E19" s="225" t="s">
        <v>57</v>
      </c>
      <c r="F19" s="172" t="s">
        <v>630</v>
      </c>
      <c r="G19" s="13">
        <v>1</v>
      </c>
      <c r="H19" s="139">
        <v>1</v>
      </c>
      <c r="I19" s="165" t="s">
        <v>631</v>
      </c>
      <c r="J19" s="13" t="s">
        <v>57</v>
      </c>
    </row>
    <row r="20" spans="1:10" s="229" customFormat="1" ht="69" customHeight="1" x14ac:dyDescent="0.25">
      <c r="A20" s="138" t="s">
        <v>632</v>
      </c>
      <c r="B20" s="225">
        <v>1</v>
      </c>
      <c r="C20" s="366">
        <v>1</v>
      </c>
      <c r="D20" s="371" t="s">
        <v>633</v>
      </c>
      <c r="E20" s="225" t="s">
        <v>57</v>
      </c>
      <c r="F20" s="172" t="s">
        <v>634</v>
      </c>
      <c r="G20" s="13">
        <v>1</v>
      </c>
      <c r="H20" s="139">
        <v>1</v>
      </c>
      <c r="I20" s="165" t="s">
        <v>633</v>
      </c>
      <c r="J20" s="13" t="s">
        <v>57</v>
      </c>
    </row>
    <row r="21" spans="1:10" x14ac:dyDescent="0.2">
      <c r="E21" s="443"/>
    </row>
    <row r="22" spans="1:10" x14ac:dyDescent="0.2">
      <c r="E22" s="443"/>
    </row>
  </sheetData>
  <mergeCells count="25">
    <mergeCell ref="A15:A18"/>
    <mergeCell ref="B15:B18"/>
    <mergeCell ref="C15:C18"/>
    <mergeCell ref="D15:D18"/>
    <mergeCell ref="E15:E18"/>
    <mergeCell ref="E21:E22"/>
    <mergeCell ref="G12:G13"/>
    <mergeCell ref="H12:H13"/>
    <mergeCell ref="I12:I13"/>
    <mergeCell ref="J12:J13"/>
    <mergeCell ref="A12:A13"/>
    <mergeCell ref="B12:B13"/>
    <mergeCell ref="C12:C13"/>
    <mergeCell ref="D12:D13"/>
    <mergeCell ref="E12:E13"/>
    <mergeCell ref="F12:F13"/>
    <mergeCell ref="B7:J7"/>
    <mergeCell ref="B8:J8"/>
    <mergeCell ref="B9:J9"/>
    <mergeCell ref="B10:E10"/>
    <mergeCell ref="B2:J2"/>
    <mergeCell ref="B3:J3"/>
    <mergeCell ref="K3:R3"/>
    <mergeCell ref="B4:J4"/>
    <mergeCell ref="K4:R4"/>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3"/>
  <sheetViews>
    <sheetView showGridLines="0" zoomScale="50" zoomScaleNormal="50" zoomScaleSheetLayoutView="30" workbookViewId="0"/>
  </sheetViews>
  <sheetFormatPr baseColWidth="10" defaultColWidth="9.140625" defaultRowHeight="15" x14ac:dyDescent="0.2"/>
  <cols>
    <col min="1" max="1" width="52.28515625" style="10" customWidth="1"/>
    <col min="2" max="3" width="20.7109375" style="11" customWidth="1"/>
    <col min="4" max="4" width="70.140625" style="11" customWidth="1"/>
    <col min="5" max="5" width="20.7109375" style="11" customWidth="1"/>
    <col min="6" max="6" width="53.140625" style="10" customWidth="1"/>
    <col min="7" max="8" width="20.7109375" style="11" customWidth="1"/>
    <col min="9" max="9" width="54.140625" style="11" customWidth="1"/>
    <col min="10" max="10" width="32.28515625" style="11" bestFit="1" customWidth="1"/>
    <col min="11" max="16384" width="9.140625" style="170"/>
  </cols>
  <sheetData>
    <row r="1" spans="1:23" s="128" customFormat="1" ht="39" customHeight="1" x14ac:dyDescent="0.35">
      <c r="A1" s="1"/>
      <c r="B1" s="2"/>
      <c r="C1" s="2"/>
      <c r="D1" s="2"/>
      <c r="E1" s="2"/>
      <c r="F1" s="1"/>
      <c r="G1" s="2"/>
      <c r="H1" s="2"/>
      <c r="I1" s="2"/>
      <c r="J1" s="2"/>
    </row>
    <row r="2" spans="1:23" s="129" customFormat="1" ht="39" customHeight="1" x14ac:dyDescent="0.25">
      <c r="B2" s="76" t="s">
        <v>0</v>
      </c>
      <c r="C2" s="76"/>
      <c r="D2" s="76"/>
      <c r="E2" s="76"/>
      <c r="F2" s="76"/>
      <c r="G2" s="76"/>
      <c r="H2" s="76"/>
      <c r="I2" s="76"/>
      <c r="J2" s="76"/>
      <c r="K2" s="442"/>
      <c r="L2" s="442"/>
      <c r="M2" s="442"/>
      <c r="N2" s="442"/>
      <c r="O2" s="442"/>
      <c r="P2" s="442"/>
      <c r="Q2" s="442"/>
      <c r="R2" s="442"/>
      <c r="S2" s="442"/>
      <c r="T2" s="442"/>
      <c r="U2" s="442"/>
      <c r="V2" s="442"/>
      <c r="W2" s="442"/>
    </row>
    <row r="3" spans="1:23" s="129" customFormat="1" ht="39" customHeight="1" x14ac:dyDescent="0.25">
      <c r="B3" s="76" t="s">
        <v>1</v>
      </c>
      <c r="C3" s="76"/>
      <c r="D3" s="76"/>
      <c r="E3" s="76"/>
      <c r="F3" s="76"/>
      <c r="G3" s="76"/>
      <c r="H3" s="76"/>
      <c r="I3" s="76"/>
      <c r="J3" s="76"/>
      <c r="K3" s="76"/>
      <c r="L3" s="76"/>
      <c r="M3" s="76"/>
      <c r="N3" s="76"/>
      <c r="O3" s="76"/>
      <c r="P3" s="76"/>
      <c r="Q3" s="76"/>
      <c r="R3" s="76"/>
      <c r="S3" s="76"/>
      <c r="T3" s="76"/>
      <c r="U3" s="76"/>
      <c r="V3" s="76"/>
      <c r="W3" s="76"/>
    </row>
    <row r="4" spans="1:23" s="129" customFormat="1" ht="39" customHeight="1" x14ac:dyDescent="0.25">
      <c r="B4" s="76" t="s">
        <v>290</v>
      </c>
      <c r="C4" s="76"/>
      <c r="D4" s="76"/>
      <c r="E4" s="76"/>
      <c r="F4" s="76"/>
      <c r="G4" s="76"/>
      <c r="H4" s="76"/>
      <c r="I4" s="76"/>
      <c r="J4" s="76"/>
      <c r="K4" s="76"/>
      <c r="L4" s="76"/>
      <c r="M4" s="76"/>
      <c r="N4" s="76"/>
      <c r="O4" s="76"/>
      <c r="P4" s="76"/>
      <c r="Q4" s="76"/>
      <c r="R4" s="76"/>
      <c r="S4" s="76"/>
      <c r="T4" s="76"/>
      <c r="U4" s="76"/>
      <c r="V4" s="76"/>
      <c r="W4" s="76"/>
    </row>
    <row r="5" spans="1:23" s="129" customFormat="1" ht="39" customHeight="1" x14ac:dyDescent="0.25">
      <c r="A5" s="5"/>
      <c r="B5" s="5"/>
      <c r="C5" s="5"/>
      <c r="D5" s="5"/>
      <c r="E5" s="5"/>
      <c r="F5" s="5"/>
      <c r="G5" s="5"/>
      <c r="H5" s="5"/>
      <c r="I5" s="5"/>
      <c r="J5" s="5"/>
    </row>
    <row r="6" spans="1:23" s="129" customFormat="1" ht="39" customHeight="1" x14ac:dyDescent="0.25">
      <c r="A6" s="5"/>
      <c r="B6" s="5"/>
      <c r="C6" s="5"/>
      <c r="D6" s="5"/>
      <c r="E6" s="5"/>
      <c r="F6" s="5"/>
      <c r="G6" s="5"/>
      <c r="H6" s="5"/>
      <c r="I6" s="5"/>
      <c r="J6" s="5"/>
    </row>
    <row r="7" spans="1:23" s="132" customFormat="1" ht="26.25" customHeight="1" x14ac:dyDescent="0.25">
      <c r="A7" s="20" t="s">
        <v>3</v>
      </c>
      <c r="B7" s="78" t="s">
        <v>635</v>
      </c>
      <c r="C7" s="78"/>
      <c r="D7" s="78"/>
      <c r="E7" s="78"/>
      <c r="F7" s="78"/>
      <c r="G7" s="78"/>
      <c r="H7" s="78"/>
      <c r="I7" s="78"/>
      <c r="J7" s="78"/>
    </row>
    <row r="8" spans="1:23" s="132" customFormat="1" ht="26.25" customHeight="1" x14ac:dyDescent="0.25">
      <c r="A8" s="20" t="s">
        <v>5</v>
      </c>
      <c r="B8" s="78" t="s">
        <v>446</v>
      </c>
      <c r="C8" s="78"/>
      <c r="D8" s="78"/>
      <c r="E8" s="78"/>
      <c r="F8" s="78"/>
      <c r="G8" s="78"/>
      <c r="H8" s="78"/>
      <c r="I8" s="78"/>
      <c r="J8" s="78"/>
    </row>
    <row r="9" spans="1:23" s="132" customFormat="1" ht="26.25" customHeight="1" x14ac:dyDescent="0.25">
      <c r="A9" s="20" t="s">
        <v>7</v>
      </c>
      <c r="B9" s="78" t="s">
        <v>447</v>
      </c>
      <c r="C9" s="78"/>
      <c r="D9" s="78"/>
      <c r="E9" s="78"/>
      <c r="F9" s="78"/>
      <c r="G9" s="78"/>
      <c r="H9" s="78"/>
      <c r="I9" s="78"/>
      <c r="J9" s="78"/>
    </row>
    <row r="10" spans="1:23" s="132" customFormat="1" ht="42.75" customHeight="1" x14ac:dyDescent="0.25">
      <c r="A10" s="20" t="s">
        <v>9</v>
      </c>
      <c r="B10" s="77">
        <v>105538784</v>
      </c>
      <c r="C10" s="77"/>
      <c r="D10" s="77"/>
      <c r="E10" s="77"/>
      <c r="F10" s="7"/>
      <c r="G10" s="7"/>
      <c r="H10" s="7"/>
      <c r="I10" s="7"/>
      <c r="J10" s="7"/>
    </row>
    <row r="11" spans="1:23" s="132" customFormat="1" ht="45.75" customHeight="1" x14ac:dyDescent="0.25">
      <c r="A11" s="72"/>
      <c r="B11" s="72"/>
      <c r="C11" s="72"/>
      <c r="D11" s="72"/>
      <c r="E11" s="446"/>
      <c r="F11" s="72"/>
      <c r="G11" s="72"/>
      <c r="H11" s="72"/>
      <c r="I11" s="72"/>
      <c r="J11" s="72"/>
    </row>
    <row r="12" spans="1:23"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23" s="133" customFormat="1" ht="42.75" customHeight="1" x14ac:dyDescent="0.25">
      <c r="A13" s="82"/>
      <c r="B13" s="82"/>
      <c r="C13" s="80"/>
      <c r="D13" s="80"/>
      <c r="E13" s="82"/>
      <c r="F13" s="82"/>
      <c r="G13" s="82"/>
      <c r="H13" s="80"/>
      <c r="I13" s="80"/>
      <c r="J13" s="82"/>
    </row>
    <row r="14" spans="1:23" s="142" customFormat="1" ht="66" customHeight="1" x14ac:dyDescent="0.25">
      <c r="A14" s="134" t="s">
        <v>636</v>
      </c>
      <c r="B14" s="135">
        <v>20</v>
      </c>
      <c r="C14" s="136">
        <v>22</v>
      </c>
      <c r="D14" s="157" t="s">
        <v>637</v>
      </c>
      <c r="E14" s="447" t="s">
        <v>41</v>
      </c>
      <c r="F14" s="138" t="s">
        <v>638</v>
      </c>
      <c r="G14" s="13">
        <v>12</v>
      </c>
      <c r="H14" s="139">
        <v>12</v>
      </c>
      <c r="I14" s="165" t="s">
        <v>639</v>
      </c>
      <c r="J14" s="231" t="s">
        <v>82</v>
      </c>
    </row>
    <row r="15" spans="1:23" s="142" customFormat="1" ht="66" customHeight="1" x14ac:dyDescent="0.25">
      <c r="A15" s="182"/>
      <c r="B15" s="183"/>
      <c r="C15" s="321"/>
      <c r="D15" s="364"/>
      <c r="E15" s="448"/>
      <c r="F15" s="367" t="s">
        <v>640</v>
      </c>
      <c r="G15" s="231">
        <v>8</v>
      </c>
      <c r="H15" s="372">
        <v>10</v>
      </c>
      <c r="I15" s="445" t="s">
        <v>641</v>
      </c>
      <c r="J15" s="231" t="s">
        <v>82</v>
      </c>
    </row>
    <row r="16" spans="1:23" s="142" customFormat="1" ht="66" customHeight="1" x14ac:dyDescent="0.25">
      <c r="A16" s="138" t="s">
        <v>642</v>
      </c>
      <c r="B16" s="225">
        <v>1</v>
      </c>
      <c r="C16" s="366">
        <v>1</v>
      </c>
      <c r="D16" s="371" t="s">
        <v>643</v>
      </c>
      <c r="E16" s="449" t="s">
        <v>57</v>
      </c>
      <c r="F16" s="138" t="s">
        <v>644</v>
      </c>
      <c r="G16" s="13">
        <v>1</v>
      </c>
      <c r="H16" s="139">
        <v>1</v>
      </c>
      <c r="I16" s="165" t="s">
        <v>643</v>
      </c>
      <c r="J16" s="13" t="s">
        <v>57</v>
      </c>
    </row>
    <row r="17" spans="1:10" s="142" customFormat="1" ht="66" customHeight="1" x14ac:dyDescent="0.25">
      <c r="A17" s="182" t="s">
        <v>645</v>
      </c>
      <c r="B17" s="183">
        <v>8</v>
      </c>
      <c r="C17" s="321">
        <v>9</v>
      </c>
      <c r="D17" s="362" t="s">
        <v>646</v>
      </c>
      <c r="E17" s="448" t="s">
        <v>41</v>
      </c>
      <c r="F17" s="229" t="s">
        <v>647</v>
      </c>
      <c r="G17" s="450">
        <v>1</v>
      </c>
      <c r="H17" s="451">
        <v>1</v>
      </c>
      <c r="I17" s="452" t="s">
        <v>648</v>
      </c>
      <c r="J17" s="450" t="s">
        <v>41</v>
      </c>
    </row>
    <row r="18" spans="1:10" s="229" customFormat="1" ht="66" customHeight="1" x14ac:dyDescent="0.25">
      <c r="A18" s="143"/>
      <c r="B18" s="144"/>
      <c r="C18" s="145"/>
      <c r="D18" s="363"/>
      <c r="E18" s="448"/>
      <c r="F18" s="138" t="s">
        <v>649</v>
      </c>
      <c r="G18" s="13">
        <v>8</v>
      </c>
      <c r="H18" s="139">
        <v>9</v>
      </c>
      <c r="I18" s="164" t="s">
        <v>646</v>
      </c>
      <c r="J18" s="13" t="s">
        <v>41</v>
      </c>
    </row>
    <row r="19" spans="1:10" s="229" customFormat="1" ht="66" customHeight="1" x14ac:dyDescent="0.25">
      <c r="A19" s="134" t="s">
        <v>650</v>
      </c>
      <c r="B19" s="135">
        <v>1000</v>
      </c>
      <c r="C19" s="136">
        <v>1115</v>
      </c>
      <c r="D19" s="157" t="s">
        <v>651</v>
      </c>
      <c r="E19" s="447" t="s">
        <v>41</v>
      </c>
      <c r="F19" s="138" t="s">
        <v>652</v>
      </c>
      <c r="G19" s="13">
        <v>2</v>
      </c>
      <c r="H19" s="139">
        <v>2</v>
      </c>
      <c r="I19" s="165" t="s">
        <v>653</v>
      </c>
      <c r="J19" s="13" t="s">
        <v>41</v>
      </c>
    </row>
    <row r="20" spans="1:10" s="229" customFormat="1" ht="66" customHeight="1" x14ac:dyDescent="0.25">
      <c r="A20" s="143"/>
      <c r="B20" s="144"/>
      <c r="C20" s="145"/>
      <c r="D20" s="159"/>
      <c r="E20" s="448"/>
      <c r="F20" s="138" t="s">
        <v>654</v>
      </c>
      <c r="G20" s="13">
        <v>2</v>
      </c>
      <c r="H20" s="139">
        <v>2</v>
      </c>
      <c r="I20" s="165" t="s">
        <v>655</v>
      </c>
      <c r="J20" s="13" t="s">
        <v>41</v>
      </c>
    </row>
    <row r="21" spans="1:10" s="229" customFormat="1" ht="66" customHeight="1" x14ac:dyDescent="0.25">
      <c r="A21" s="138" t="s">
        <v>656</v>
      </c>
      <c r="B21" s="225">
        <v>1</v>
      </c>
      <c r="C21" s="366">
        <v>1</v>
      </c>
      <c r="D21" s="371" t="s">
        <v>657</v>
      </c>
      <c r="E21" s="225" t="s">
        <v>57</v>
      </c>
      <c r="F21" s="138" t="s">
        <v>658</v>
      </c>
      <c r="G21" s="13">
        <v>1</v>
      </c>
      <c r="H21" s="139">
        <v>1</v>
      </c>
      <c r="I21" s="165" t="s">
        <v>657</v>
      </c>
      <c r="J21" s="13" t="s">
        <v>57</v>
      </c>
    </row>
    <row r="22" spans="1:10" s="229" customFormat="1" ht="66" customHeight="1" x14ac:dyDescent="0.25">
      <c r="A22" s="218" t="s">
        <v>659</v>
      </c>
      <c r="B22" s="221">
        <v>1</v>
      </c>
      <c r="C22" s="359">
        <v>1</v>
      </c>
      <c r="D22" s="441" t="s">
        <v>660</v>
      </c>
      <c r="E22" s="221" t="s">
        <v>661</v>
      </c>
      <c r="F22" s="138" t="s">
        <v>662</v>
      </c>
      <c r="G22" s="13">
        <v>1</v>
      </c>
      <c r="H22" s="139">
        <v>1</v>
      </c>
      <c r="I22" s="165" t="s">
        <v>663</v>
      </c>
      <c r="J22" s="13" t="s">
        <v>101</v>
      </c>
    </row>
    <row r="23" spans="1:10" s="229" customFormat="1" ht="66" customHeight="1" x14ac:dyDescent="0.25">
      <c r="A23" s="218"/>
      <c r="B23" s="221"/>
      <c r="C23" s="359"/>
      <c r="D23" s="441"/>
      <c r="E23" s="221"/>
      <c r="F23" s="375" t="s">
        <v>664</v>
      </c>
      <c r="G23" s="13">
        <v>1</v>
      </c>
      <c r="H23" s="139">
        <v>1</v>
      </c>
      <c r="I23" s="164" t="s">
        <v>665</v>
      </c>
      <c r="J23" s="228" t="s">
        <v>661</v>
      </c>
    </row>
  </sheetData>
  <mergeCells count="41">
    <mergeCell ref="A19:A20"/>
    <mergeCell ref="B19:B20"/>
    <mergeCell ref="C19:C20"/>
    <mergeCell ref="D19:D20"/>
    <mergeCell ref="E19:E20"/>
    <mergeCell ref="A22:A23"/>
    <mergeCell ref="B22:B23"/>
    <mergeCell ref="C22:C23"/>
    <mergeCell ref="D22:D23"/>
    <mergeCell ref="E22:E23"/>
    <mergeCell ref="A14:A15"/>
    <mergeCell ref="B14:B15"/>
    <mergeCell ref="C14:C15"/>
    <mergeCell ref="D14:D15"/>
    <mergeCell ref="E14:E15"/>
    <mergeCell ref="A17:A18"/>
    <mergeCell ref="B17:B18"/>
    <mergeCell ref="C17:C18"/>
    <mergeCell ref="D17:D18"/>
    <mergeCell ref="E17:E18"/>
    <mergeCell ref="G12:G13"/>
    <mergeCell ref="H12:H13"/>
    <mergeCell ref="I12:I13"/>
    <mergeCell ref="J12:J13"/>
    <mergeCell ref="A12:A13"/>
    <mergeCell ref="B12:B13"/>
    <mergeCell ref="C12:C13"/>
    <mergeCell ref="D12:D13"/>
    <mergeCell ref="E12:E13"/>
    <mergeCell ref="F12:F13"/>
    <mergeCell ref="B7:J7"/>
    <mergeCell ref="B8:J8"/>
    <mergeCell ref="B9:J9"/>
    <mergeCell ref="B10:E10"/>
    <mergeCell ref="B2:J2"/>
    <mergeCell ref="B3:J3"/>
    <mergeCell ref="K3:M3"/>
    <mergeCell ref="N3:W3"/>
    <mergeCell ref="B4:J4"/>
    <mergeCell ref="K4:M4"/>
    <mergeCell ref="N4:W4"/>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6"/>
  <sheetViews>
    <sheetView showGridLines="0" zoomScale="50" zoomScaleNormal="50" zoomScaleSheetLayoutView="30" workbookViewId="0">
      <selection activeCell="M14" sqref="M14"/>
    </sheetView>
  </sheetViews>
  <sheetFormatPr baseColWidth="10" defaultColWidth="9.140625" defaultRowHeight="15" x14ac:dyDescent="0.2"/>
  <cols>
    <col min="1" max="1" width="48.28515625" style="10" customWidth="1"/>
    <col min="2" max="3" width="20.7109375" style="11" customWidth="1"/>
    <col min="4" max="4" width="85" style="11" customWidth="1"/>
    <col min="5" max="5" width="20.7109375" style="11" customWidth="1"/>
    <col min="6" max="6" width="48" style="10" customWidth="1"/>
    <col min="7" max="8" width="20.7109375" style="11" customWidth="1"/>
    <col min="9" max="9" width="69.28515625" style="11" customWidth="1"/>
    <col min="10" max="10" width="32.28515625" style="11" bestFit="1" customWidth="1"/>
    <col min="11" max="16384" width="9.140625" style="170"/>
  </cols>
  <sheetData>
    <row r="1" spans="1:29" s="128" customFormat="1" ht="39" customHeight="1" x14ac:dyDescent="0.35">
      <c r="A1" s="1"/>
      <c r="B1" s="2"/>
      <c r="C1" s="2"/>
      <c r="D1" s="2"/>
      <c r="E1" s="2"/>
      <c r="F1" s="1"/>
      <c r="G1" s="2"/>
      <c r="H1" s="2"/>
      <c r="I1" s="2"/>
      <c r="J1" s="2"/>
    </row>
    <row r="2" spans="1:29" s="129" customFormat="1" ht="39" customHeight="1" x14ac:dyDescent="0.25">
      <c r="B2" s="76" t="s">
        <v>0</v>
      </c>
      <c r="C2" s="76"/>
      <c r="D2" s="76"/>
      <c r="E2" s="76"/>
      <c r="F2" s="76"/>
      <c r="G2" s="76"/>
      <c r="H2" s="76"/>
      <c r="I2" s="76"/>
      <c r="J2" s="76"/>
      <c r="K2" s="442"/>
      <c r="L2" s="442"/>
      <c r="M2" s="442"/>
      <c r="N2" s="442"/>
      <c r="O2" s="442"/>
      <c r="P2" s="442"/>
      <c r="Q2" s="442"/>
      <c r="R2" s="442"/>
      <c r="S2" s="442"/>
      <c r="T2" s="442"/>
      <c r="U2" s="442"/>
      <c r="V2" s="442"/>
      <c r="W2" s="442"/>
      <c r="X2" s="442"/>
      <c r="Y2" s="442"/>
      <c r="Z2" s="442"/>
      <c r="AA2" s="442"/>
      <c r="AB2" s="442"/>
      <c r="AC2" s="442"/>
    </row>
    <row r="3" spans="1:29" s="129" customFormat="1" ht="39" customHeight="1" x14ac:dyDescent="0.25">
      <c r="B3" s="76" t="s">
        <v>1</v>
      </c>
      <c r="C3" s="76"/>
      <c r="D3" s="76"/>
      <c r="E3" s="76"/>
      <c r="F3" s="76"/>
      <c r="G3" s="76"/>
      <c r="H3" s="76"/>
      <c r="I3" s="76"/>
      <c r="J3" s="76"/>
      <c r="K3" s="76"/>
      <c r="L3" s="76"/>
      <c r="M3" s="76"/>
      <c r="N3" s="76"/>
      <c r="O3" s="76"/>
      <c r="P3" s="76"/>
      <c r="Q3" s="76"/>
      <c r="R3" s="76"/>
      <c r="S3" s="76"/>
      <c r="T3" s="76"/>
      <c r="U3" s="76"/>
      <c r="V3" s="76"/>
      <c r="W3" s="76"/>
      <c r="X3" s="76"/>
      <c r="Y3" s="76"/>
      <c r="Z3" s="76"/>
      <c r="AA3" s="76"/>
      <c r="AB3" s="76"/>
      <c r="AC3" s="76"/>
    </row>
    <row r="4" spans="1:29" s="129" customFormat="1" ht="39" customHeight="1" x14ac:dyDescent="0.25">
      <c r="B4" s="76" t="s">
        <v>290</v>
      </c>
      <c r="C4" s="76"/>
      <c r="D4" s="76"/>
      <c r="E4" s="76"/>
      <c r="F4" s="76"/>
      <c r="G4" s="76"/>
      <c r="H4" s="76"/>
      <c r="I4" s="76"/>
      <c r="J4" s="76"/>
      <c r="K4" s="76"/>
      <c r="L4" s="76"/>
      <c r="M4" s="76"/>
      <c r="N4" s="76"/>
      <c r="O4" s="76"/>
      <c r="P4" s="76"/>
      <c r="Q4" s="76"/>
      <c r="R4" s="76"/>
      <c r="S4" s="76"/>
      <c r="T4" s="76"/>
      <c r="U4" s="76"/>
      <c r="V4" s="76"/>
      <c r="W4" s="76"/>
      <c r="X4" s="76"/>
      <c r="Y4" s="76"/>
      <c r="Z4" s="76"/>
      <c r="AA4" s="76"/>
      <c r="AB4" s="76"/>
      <c r="AC4" s="76"/>
    </row>
    <row r="5" spans="1:29" s="129" customFormat="1" ht="39" customHeight="1" x14ac:dyDescent="0.25">
      <c r="A5" s="5"/>
      <c r="B5" s="5"/>
      <c r="C5" s="5"/>
      <c r="D5" s="5"/>
      <c r="E5" s="5"/>
      <c r="F5" s="5"/>
      <c r="G5" s="5"/>
      <c r="H5" s="5"/>
      <c r="I5" s="5"/>
      <c r="J5" s="5"/>
    </row>
    <row r="6" spans="1:29" s="129" customFormat="1" ht="39" customHeight="1" x14ac:dyDescent="0.25">
      <c r="A6" s="5"/>
      <c r="B6" s="5"/>
      <c r="C6" s="5"/>
      <c r="D6" s="5"/>
      <c r="E6" s="5"/>
      <c r="F6" s="5"/>
      <c r="G6" s="5"/>
      <c r="H6" s="5"/>
      <c r="I6" s="5"/>
      <c r="J6" s="5"/>
    </row>
    <row r="7" spans="1:29" s="132" customFormat="1" ht="33.75" customHeight="1" x14ac:dyDescent="0.25">
      <c r="A7" s="20" t="s">
        <v>3</v>
      </c>
      <c r="B7" s="78" t="s">
        <v>666</v>
      </c>
      <c r="C7" s="78"/>
      <c r="D7" s="78"/>
      <c r="E7" s="78"/>
      <c r="F7" s="78"/>
      <c r="G7" s="78"/>
      <c r="H7" s="78"/>
      <c r="I7" s="78"/>
      <c r="J7" s="78"/>
    </row>
    <row r="8" spans="1:29" s="132" customFormat="1" ht="33.75" customHeight="1" x14ac:dyDescent="0.25">
      <c r="A8" s="20" t="s">
        <v>5</v>
      </c>
      <c r="B8" s="78" t="s">
        <v>446</v>
      </c>
      <c r="C8" s="78"/>
      <c r="D8" s="78"/>
      <c r="E8" s="78"/>
      <c r="F8" s="78"/>
      <c r="G8" s="78"/>
      <c r="H8" s="78"/>
      <c r="I8" s="78"/>
      <c r="J8" s="78"/>
    </row>
    <row r="9" spans="1:29" s="132" customFormat="1" ht="33.75" customHeight="1" x14ac:dyDescent="0.25">
      <c r="A9" s="20" t="s">
        <v>7</v>
      </c>
      <c r="B9" s="78" t="s">
        <v>447</v>
      </c>
      <c r="C9" s="78"/>
      <c r="D9" s="78"/>
      <c r="E9" s="78"/>
      <c r="F9" s="78"/>
      <c r="G9" s="78"/>
      <c r="H9" s="78"/>
      <c r="I9" s="78"/>
      <c r="J9" s="78"/>
    </row>
    <row r="10" spans="1:29" s="132" customFormat="1" ht="33.75" customHeight="1" x14ac:dyDescent="0.25">
      <c r="A10" s="20" t="s">
        <v>9</v>
      </c>
      <c r="B10" s="295">
        <v>579578822</v>
      </c>
      <c r="C10" s="295"/>
      <c r="D10" s="295"/>
      <c r="E10" s="295"/>
      <c r="F10" s="7"/>
      <c r="G10" s="7"/>
      <c r="H10" s="7"/>
      <c r="I10" s="7"/>
      <c r="J10" s="7"/>
    </row>
    <row r="11" spans="1:29" s="132" customFormat="1" ht="50.25" customHeight="1" x14ac:dyDescent="0.25">
      <c r="A11" s="72"/>
      <c r="B11" s="72"/>
      <c r="C11" s="72"/>
      <c r="D11" s="72"/>
      <c r="E11" s="446"/>
      <c r="F11" s="72"/>
      <c r="G11" s="72"/>
      <c r="H11" s="72"/>
      <c r="I11" s="72"/>
      <c r="J11" s="72"/>
    </row>
    <row r="12" spans="1:29"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29" s="133" customFormat="1" ht="42.75" customHeight="1" x14ac:dyDescent="0.25">
      <c r="A13" s="82"/>
      <c r="B13" s="82"/>
      <c r="C13" s="80"/>
      <c r="D13" s="80"/>
      <c r="E13" s="82"/>
      <c r="F13" s="82"/>
      <c r="G13" s="82"/>
      <c r="H13" s="80"/>
      <c r="I13" s="80"/>
      <c r="J13" s="82"/>
    </row>
    <row r="14" spans="1:29" s="142" customFormat="1" ht="69" customHeight="1" x14ac:dyDescent="0.25">
      <c r="A14" s="218" t="s">
        <v>667</v>
      </c>
      <c r="B14" s="221">
        <v>1</v>
      </c>
      <c r="C14" s="359">
        <v>1</v>
      </c>
      <c r="D14" s="441" t="s">
        <v>668</v>
      </c>
      <c r="E14" s="453" t="s">
        <v>669</v>
      </c>
      <c r="F14" s="138" t="s">
        <v>670</v>
      </c>
      <c r="G14" s="13">
        <v>500</v>
      </c>
      <c r="H14" s="139">
        <v>660</v>
      </c>
      <c r="I14" s="139" t="s">
        <v>671</v>
      </c>
      <c r="J14" s="13" t="s">
        <v>57</v>
      </c>
    </row>
    <row r="15" spans="1:29" s="142" customFormat="1" ht="69" customHeight="1" x14ac:dyDescent="0.25">
      <c r="A15" s="218"/>
      <c r="B15" s="221"/>
      <c r="C15" s="359"/>
      <c r="D15" s="441"/>
      <c r="E15" s="453"/>
      <c r="F15" s="138" t="s">
        <v>672</v>
      </c>
      <c r="G15" s="13">
        <v>20</v>
      </c>
      <c r="H15" s="139">
        <v>43</v>
      </c>
      <c r="I15" s="139" t="s">
        <v>673</v>
      </c>
      <c r="J15" s="13" t="s">
        <v>57</v>
      </c>
    </row>
    <row r="16" spans="1:29" s="142" customFormat="1" ht="69" customHeight="1" x14ac:dyDescent="0.25">
      <c r="A16" s="218"/>
      <c r="B16" s="221"/>
      <c r="C16" s="359"/>
      <c r="D16" s="441"/>
      <c r="E16" s="453"/>
      <c r="F16" s="138" t="s">
        <v>674</v>
      </c>
      <c r="G16" s="13">
        <v>80</v>
      </c>
      <c r="H16" s="139">
        <v>105</v>
      </c>
      <c r="I16" s="139" t="s">
        <v>675</v>
      </c>
      <c r="J16" s="13" t="s">
        <v>57</v>
      </c>
    </row>
    <row r="17" spans="1:10" s="142" customFormat="1" ht="69" customHeight="1" x14ac:dyDescent="0.25">
      <c r="A17" s="218"/>
      <c r="B17" s="221"/>
      <c r="C17" s="359"/>
      <c r="D17" s="441"/>
      <c r="E17" s="453"/>
      <c r="F17" s="138" t="s">
        <v>676</v>
      </c>
      <c r="G17" s="13">
        <v>20</v>
      </c>
      <c r="H17" s="139">
        <v>10</v>
      </c>
      <c r="I17" s="139" t="s">
        <v>677</v>
      </c>
      <c r="J17" s="13" t="s">
        <v>57</v>
      </c>
    </row>
    <row r="18" spans="1:10" ht="69" customHeight="1" x14ac:dyDescent="0.2">
      <c r="A18" s="218" t="s">
        <v>678</v>
      </c>
      <c r="B18" s="221">
        <v>3</v>
      </c>
      <c r="C18" s="359">
        <v>3</v>
      </c>
      <c r="D18" s="441" t="s">
        <v>679</v>
      </c>
      <c r="E18" s="453" t="s">
        <v>669</v>
      </c>
      <c r="F18" s="138" t="s">
        <v>680</v>
      </c>
      <c r="G18" s="13">
        <v>1</v>
      </c>
      <c r="H18" s="139">
        <v>1</v>
      </c>
      <c r="I18" s="139" t="s">
        <v>681</v>
      </c>
      <c r="J18" s="13" t="s">
        <v>41</v>
      </c>
    </row>
    <row r="19" spans="1:10" ht="69" customHeight="1" x14ac:dyDescent="0.2">
      <c r="A19" s="218"/>
      <c r="B19" s="221"/>
      <c r="C19" s="359"/>
      <c r="D19" s="441"/>
      <c r="E19" s="453"/>
      <c r="F19" s="138" t="s">
        <v>682</v>
      </c>
      <c r="G19" s="13">
        <v>1</v>
      </c>
      <c r="H19" s="139">
        <v>2</v>
      </c>
      <c r="I19" s="139" t="s">
        <v>683</v>
      </c>
      <c r="J19" s="13" t="s">
        <v>41</v>
      </c>
    </row>
    <row r="20" spans="1:10" ht="69" customHeight="1" x14ac:dyDescent="0.2">
      <c r="A20" s="218"/>
      <c r="B20" s="221"/>
      <c r="C20" s="359"/>
      <c r="D20" s="441"/>
      <c r="E20" s="453"/>
      <c r="F20" s="138" t="s">
        <v>684</v>
      </c>
      <c r="G20" s="13">
        <v>3</v>
      </c>
      <c r="H20" s="139">
        <v>10</v>
      </c>
      <c r="I20" s="139" t="s">
        <v>685</v>
      </c>
      <c r="J20" s="13" t="s">
        <v>57</v>
      </c>
    </row>
    <row r="21" spans="1:10" ht="69" customHeight="1" x14ac:dyDescent="0.2">
      <c r="A21" s="218" t="s">
        <v>686</v>
      </c>
      <c r="B21" s="221">
        <v>2</v>
      </c>
      <c r="C21" s="359">
        <v>2</v>
      </c>
      <c r="D21" s="441" t="s">
        <v>687</v>
      </c>
      <c r="E21" s="453" t="s">
        <v>669</v>
      </c>
      <c r="F21" s="138" t="s">
        <v>688</v>
      </c>
      <c r="G21" s="13">
        <v>1</v>
      </c>
      <c r="H21" s="139">
        <v>1</v>
      </c>
      <c r="I21" s="139" t="s">
        <v>689</v>
      </c>
      <c r="J21" s="13" t="s">
        <v>57</v>
      </c>
    </row>
    <row r="22" spans="1:10" ht="69" customHeight="1" x14ac:dyDescent="0.2">
      <c r="A22" s="218"/>
      <c r="B22" s="221"/>
      <c r="C22" s="359"/>
      <c r="D22" s="441"/>
      <c r="E22" s="453"/>
      <c r="F22" s="138" t="s">
        <v>690</v>
      </c>
      <c r="G22" s="13">
        <v>1</v>
      </c>
      <c r="H22" s="139">
        <v>1</v>
      </c>
      <c r="I22" s="139" t="s">
        <v>691</v>
      </c>
      <c r="J22" s="13" t="s">
        <v>57</v>
      </c>
    </row>
    <row r="23" spans="1:10" ht="69" customHeight="1" x14ac:dyDescent="0.2">
      <c r="A23" s="218" t="s">
        <v>692</v>
      </c>
      <c r="B23" s="221">
        <v>1</v>
      </c>
      <c r="C23" s="359">
        <v>1</v>
      </c>
      <c r="D23" s="441" t="s">
        <v>693</v>
      </c>
      <c r="E23" s="221" t="s">
        <v>661</v>
      </c>
      <c r="F23" s="138" t="s">
        <v>694</v>
      </c>
      <c r="G23" s="13">
        <v>1</v>
      </c>
      <c r="H23" s="139">
        <v>1</v>
      </c>
      <c r="I23" s="139" t="s">
        <v>695</v>
      </c>
      <c r="J23" s="13" t="s">
        <v>661</v>
      </c>
    </row>
    <row r="24" spans="1:10" ht="69" customHeight="1" x14ac:dyDescent="0.2">
      <c r="A24" s="218"/>
      <c r="B24" s="221"/>
      <c r="C24" s="359"/>
      <c r="D24" s="441"/>
      <c r="E24" s="221"/>
      <c r="F24" s="138" t="s">
        <v>696</v>
      </c>
      <c r="G24" s="13">
        <v>1</v>
      </c>
      <c r="H24" s="139">
        <v>1</v>
      </c>
      <c r="I24" s="139" t="s">
        <v>697</v>
      </c>
      <c r="J24" s="13" t="s">
        <v>661</v>
      </c>
    </row>
    <row r="25" spans="1:10" ht="69" customHeight="1" x14ac:dyDescent="0.2">
      <c r="A25" s="218"/>
      <c r="B25" s="221"/>
      <c r="C25" s="359"/>
      <c r="D25" s="441"/>
      <c r="E25" s="221"/>
      <c r="F25" s="138" t="s">
        <v>698</v>
      </c>
      <c r="G25" s="13">
        <v>1</v>
      </c>
      <c r="H25" s="139">
        <v>1</v>
      </c>
      <c r="I25" s="139" t="s">
        <v>699</v>
      </c>
      <c r="J25" s="13" t="s">
        <v>661</v>
      </c>
    </row>
    <row r="26" spans="1:10" ht="69" customHeight="1" x14ac:dyDescent="0.2">
      <c r="A26" s="218"/>
      <c r="B26" s="221"/>
      <c r="C26" s="359"/>
      <c r="D26" s="441"/>
      <c r="E26" s="221"/>
      <c r="F26" s="138" t="s">
        <v>700</v>
      </c>
      <c r="G26" s="13">
        <v>1</v>
      </c>
      <c r="H26" s="139">
        <v>1</v>
      </c>
      <c r="I26" s="139" t="s">
        <v>701</v>
      </c>
      <c r="J26" s="13" t="s">
        <v>661</v>
      </c>
    </row>
    <row r="27" spans="1:10" ht="69" customHeight="1" x14ac:dyDescent="0.2">
      <c r="A27" s="218"/>
      <c r="B27" s="221"/>
      <c r="C27" s="359"/>
      <c r="D27" s="441"/>
      <c r="E27" s="221"/>
      <c r="F27" s="138" t="s">
        <v>702</v>
      </c>
      <c r="G27" s="13">
        <v>1</v>
      </c>
      <c r="H27" s="139">
        <v>1</v>
      </c>
      <c r="I27" s="139" t="s">
        <v>703</v>
      </c>
      <c r="J27" s="13" t="s">
        <v>661</v>
      </c>
    </row>
    <row r="28" spans="1:10" ht="69" customHeight="1" x14ac:dyDescent="0.2">
      <c r="A28" s="138" t="s">
        <v>704</v>
      </c>
      <c r="B28" s="225">
        <v>1</v>
      </c>
      <c r="C28" s="366">
        <v>2</v>
      </c>
      <c r="D28" s="371" t="s">
        <v>705</v>
      </c>
      <c r="E28" s="225" t="s">
        <v>57</v>
      </c>
      <c r="F28" s="138" t="s">
        <v>706</v>
      </c>
      <c r="G28" s="13">
        <v>1</v>
      </c>
      <c r="H28" s="139">
        <v>2</v>
      </c>
      <c r="I28" s="139" t="s">
        <v>707</v>
      </c>
      <c r="J28" s="13" t="s">
        <v>57</v>
      </c>
    </row>
    <row r="29" spans="1:10" ht="69" customHeight="1" x14ac:dyDescent="0.2">
      <c r="A29" s="218" t="s">
        <v>708</v>
      </c>
      <c r="B29" s="221">
        <v>1</v>
      </c>
      <c r="C29" s="359">
        <v>1</v>
      </c>
      <c r="D29" s="441" t="s">
        <v>709</v>
      </c>
      <c r="E29" s="221" t="s">
        <v>57</v>
      </c>
      <c r="F29" s="138" t="s">
        <v>710</v>
      </c>
      <c r="G29" s="13">
        <v>1</v>
      </c>
      <c r="H29" s="139">
        <v>1</v>
      </c>
      <c r="I29" s="139" t="s">
        <v>711</v>
      </c>
      <c r="J29" s="13" t="s">
        <v>41</v>
      </c>
    </row>
    <row r="30" spans="1:10" ht="69" customHeight="1" x14ac:dyDescent="0.2">
      <c r="A30" s="218"/>
      <c r="B30" s="221"/>
      <c r="C30" s="359"/>
      <c r="D30" s="441"/>
      <c r="E30" s="221"/>
      <c r="F30" s="138" t="s">
        <v>712</v>
      </c>
      <c r="G30" s="13">
        <v>1</v>
      </c>
      <c r="H30" s="139">
        <v>1</v>
      </c>
      <c r="I30" s="139" t="s">
        <v>713</v>
      </c>
      <c r="J30" s="13" t="s">
        <v>57</v>
      </c>
    </row>
    <row r="31" spans="1:10" ht="69" customHeight="1" x14ac:dyDescent="0.2">
      <c r="A31" s="138" t="s">
        <v>714</v>
      </c>
      <c r="B31" s="454">
        <v>1</v>
      </c>
      <c r="C31" s="455">
        <v>1</v>
      </c>
      <c r="D31" s="456" t="s">
        <v>715</v>
      </c>
      <c r="E31" s="225" t="s">
        <v>264</v>
      </c>
      <c r="F31" s="138" t="s">
        <v>716</v>
      </c>
      <c r="G31" s="13">
        <v>1</v>
      </c>
      <c r="H31" s="139">
        <v>1</v>
      </c>
      <c r="I31" s="139" t="s">
        <v>717</v>
      </c>
      <c r="J31" s="13" t="s">
        <v>264</v>
      </c>
    </row>
    <row r="32" spans="1:10" ht="69" customHeight="1" x14ac:dyDescent="0.2">
      <c r="A32" s="134" t="s">
        <v>718</v>
      </c>
      <c r="B32" s="135">
        <v>1</v>
      </c>
      <c r="C32" s="136">
        <v>1</v>
      </c>
      <c r="D32" s="157" t="s">
        <v>719</v>
      </c>
      <c r="E32" s="135" t="s">
        <v>57</v>
      </c>
      <c r="F32" s="134" t="s">
        <v>720</v>
      </c>
      <c r="G32" s="148">
        <v>75</v>
      </c>
      <c r="H32" s="149">
        <v>84</v>
      </c>
      <c r="I32" s="149" t="s">
        <v>719</v>
      </c>
      <c r="J32" s="148" t="s">
        <v>57</v>
      </c>
    </row>
    <row r="33" spans="1:10" ht="69" customHeight="1" x14ac:dyDescent="0.2">
      <c r="A33" s="143"/>
      <c r="B33" s="144"/>
      <c r="C33" s="145"/>
      <c r="D33" s="159"/>
      <c r="E33" s="144"/>
      <c r="F33" s="143"/>
      <c r="G33" s="153"/>
      <c r="H33" s="154"/>
      <c r="I33" s="154"/>
      <c r="J33" s="153"/>
    </row>
    <row r="34" spans="1:10" ht="69" customHeight="1" x14ac:dyDescent="0.2">
      <c r="A34" s="218" t="s">
        <v>721</v>
      </c>
      <c r="B34" s="221">
        <v>1</v>
      </c>
      <c r="C34" s="359">
        <v>1</v>
      </c>
      <c r="D34" s="441" t="s">
        <v>722</v>
      </c>
      <c r="E34" s="221" t="s">
        <v>57</v>
      </c>
      <c r="F34" s="138" t="s">
        <v>723</v>
      </c>
      <c r="G34" s="13">
        <v>1</v>
      </c>
      <c r="H34" s="139">
        <v>1</v>
      </c>
      <c r="I34" s="139" t="s">
        <v>724</v>
      </c>
      <c r="J34" s="13" t="s">
        <v>41</v>
      </c>
    </row>
    <row r="35" spans="1:10" ht="69" customHeight="1" x14ac:dyDescent="0.2">
      <c r="A35" s="218"/>
      <c r="B35" s="221"/>
      <c r="C35" s="359"/>
      <c r="D35" s="441"/>
      <c r="E35" s="221"/>
      <c r="F35" s="138" t="s">
        <v>725</v>
      </c>
      <c r="G35" s="13">
        <v>1</v>
      </c>
      <c r="H35" s="139">
        <v>1</v>
      </c>
      <c r="I35" s="139" t="s">
        <v>726</v>
      </c>
      <c r="J35" s="13" t="s">
        <v>57</v>
      </c>
    </row>
    <row r="36" spans="1:10" s="229" customFormat="1" ht="69" customHeight="1" x14ac:dyDescent="0.25">
      <c r="A36" s="381"/>
      <c r="B36" s="38"/>
      <c r="C36" s="38"/>
      <c r="D36" s="38"/>
      <c r="E36" s="38"/>
      <c r="F36" s="381"/>
      <c r="G36" s="38"/>
      <c r="H36" s="38"/>
      <c r="I36" s="38"/>
      <c r="J36" s="38"/>
    </row>
  </sheetData>
  <mergeCells count="61">
    <mergeCell ref="A34:A35"/>
    <mergeCell ref="B34:B35"/>
    <mergeCell ref="C34:C35"/>
    <mergeCell ref="D34:D35"/>
    <mergeCell ref="E34:E35"/>
    <mergeCell ref="F32:F33"/>
    <mergeCell ref="G32:G33"/>
    <mergeCell ref="H32:H33"/>
    <mergeCell ref="I32:I33"/>
    <mergeCell ref="J32:J33"/>
    <mergeCell ref="A29:A30"/>
    <mergeCell ref="B29:B30"/>
    <mergeCell ref="C29:C30"/>
    <mergeCell ref="D29:D30"/>
    <mergeCell ref="E29:E30"/>
    <mergeCell ref="A32:A33"/>
    <mergeCell ref="B32:B33"/>
    <mergeCell ref="C32:C33"/>
    <mergeCell ref="D32:D33"/>
    <mergeCell ref="E32:E33"/>
    <mergeCell ref="A21:A22"/>
    <mergeCell ref="B21:B22"/>
    <mergeCell ref="C21:C22"/>
    <mergeCell ref="D21:D22"/>
    <mergeCell ref="E21:E22"/>
    <mergeCell ref="A23:A27"/>
    <mergeCell ref="B23:B27"/>
    <mergeCell ref="C23:C27"/>
    <mergeCell ref="D23:D27"/>
    <mergeCell ref="E23:E27"/>
    <mergeCell ref="A14:A17"/>
    <mergeCell ref="B14:B17"/>
    <mergeCell ref="C14:C17"/>
    <mergeCell ref="D14:D17"/>
    <mergeCell ref="E14:E17"/>
    <mergeCell ref="A18:A20"/>
    <mergeCell ref="B18:B20"/>
    <mergeCell ref="C18:C20"/>
    <mergeCell ref="D18:D20"/>
    <mergeCell ref="E18:E20"/>
    <mergeCell ref="G12:G13"/>
    <mergeCell ref="H12:H13"/>
    <mergeCell ref="I12:I13"/>
    <mergeCell ref="J12:J13"/>
    <mergeCell ref="A12:A13"/>
    <mergeCell ref="B12:B13"/>
    <mergeCell ref="C12:C13"/>
    <mergeCell ref="D12:D13"/>
    <mergeCell ref="E12:E13"/>
    <mergeCell ref="F12:F13"/>
    <mergeCell ref="B7:J7"/>
    <mergeCell ref="B8:J8"/>
    <mergeCell ref="B9:J9"/>
    <mergeCell ref="B10:E10"/>
    <mergeCell ref="B2:J2"/>
    <mergeCell ref="B3:J3"/>
    <mergeCell ref="K3:S3"/>
    <mergeCell ref="T3:AC3"/>
    <mergeCell ref="B4:J4"/>
    <mergeCell ref="K4:S4"/>
    <mergeCell ref="T4:AC4"/>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57"/>
  <sheetViews>
    <sheetView zoomScale="50" zoomScaleNormal="50" workbookViewId="0">
      <selection activeCell="O17" sqref="O17"/>
    </sheetView>
  </sheetViews>
  <sheetFormatPr baseColWidth="10" defaultColWidth="9.140625" defaultRowHeight="15" x14ac:dyDescent="0.2"/>
  <cols>
    <col min="1" max="1" width="48.28515625" style="215" customWidth="1"/>
    <col min="2" max="3" width="20.7109375" style="216" customWidth="1"/>
    <col min="4" max="4" width="59" style="216" customWidth="1"/>
    <col min="5" max="5" width="20.7109375" style="216" customWidth="1"/>
    <col min="6" max="6" width="48" style="215" customWidth="1"/>
    <col min="7" max="8" width="20.7109375" style="216" customWidth="1"/>
    <col min="9" max="9" width="71.85546875" style="216" customWidth="1"/>
    <col min="10" max="10" width="32.28515625" style="216" bestFit="1" customWidth="1"/>
    <col min="11" max="16384" width="9.140625" style="217"/>
  </cols>
  <sheetData>
    <row r="1" spans="1:10" s="192" customFormat="1" ht="38.25" customHeight="1" x14ac:dyDescent="0.35">
      <c r="A1" s="190"/>
      <c r="B1" s="191"/>
      <c r="C1" s="191"/>
      <c r="D1" s="191"/>
      <c r="E1" s="191"/>
      <c r="F1" s="190"/>
      <c r="G1" s="191"/>
      <c r="H1" s="191"/>
      <c r="I1" s="191"/>
      <c r="J1" s="191"/>
    </row>
    <row r="2" spans="1:10" s="193" customFormat="1" ht="38.25" customHeight="1" x14ac:dyDescent="0.25">
      <c r="B2" s="76" t="s">
        <v>0</v>
      </c>
      <c r="C2" s="76"/>
      <c r="D2" s="76"/>
      <c r="E2" s="76"/>
      <c r="F2" s="76"/>
      <c r="G2" s="76"/>
      <c r="H2" s="76"/>
      <c r="I2" s="76"/>
      <c r="J2" s="76"/>
    </row>
    <row r="3" spans="1:10" s="193" customFormat="1" ht="38.25" customHeight="1" x14ac:dyDescent="0.25">
      <c r="B3" s="76" t="s">
        <v>1</v>
      </c>
      <c r="C3" s="76"/>
      <c r="D3" s="76"/>
      <c r="E3" s="76"/>
      <c r="F3" s="76"/>
      <c r="G3" s="76"/>
      <c r="H3" s="76"/>
      <c r="I3" s="76"/>
      <c r="J3" s="76"/>
    </row>
    <row r="4" spans="1:10" s="193" customFormat="1" ht="38.25" customHeight="1" x14ac:dyDescent="0.25">
      <c r="B4" s="76" t="s">
        <v>290</v>
      </c>
      <c r="C4" s="76"/>
      <c r="D4" s="76"/>
      <c r="E4" s="76"/>
      <c r="F4" s="76"/>
      <c r="G4" s="76"/>
      <c r="H4" s="76"/>
      <c r="I4" s="76"/>
      <c r="J4" s="76"/>
    </row>
    <row r="5" spans="1:10" s="193" customFormat="1" ht="38.25" customHeight="1" x14ac:dyDescent="0.25">
      <c r="A5" s="194"/>
      <c r="B5" s="194"/>
      <c r="C5" s="194"/>
      <c r="D5" s="194"/>
      <c r="E5" s="194"/>
      <c r="F5" s="194"/>
      <c r="G5" s="194"/>
      <c r="H5" s="194"/>
      <c r="I5" s="194"/>
      <c r="J5" s="194"/>
    </row>
    <row r="6" spans="1:10" s="193" customFormat="1" ht="38.25" customHeight="1" x14ac:dyDescent="0.25">
      <c r="A6" s="194"/>
      <c r="B6" s="194"/>
      <c r="C6" s="194"/>
      <c r="D6" s="194"/>
      <c r="E6" s="194"/>
      <c r="F6" s="194"/>
      <c r="G6" s="194"/>
      <c r="H6" s="194"/>
      <c r="I6" s="194"/>
      <c r="J6" s="194"/>
    </row>
    <row r="7" spans="1:10" s="197" customFormat="1" ht="38.25" customHeight="1" x14ac:dyDescent="0.25">
      <c r="A7" s="195" t="s">
        <v>3</v>
      </c>
      <c r="B7" s="196" t="s">
        <v>291</v>
      </c>
      <c r="C7" s="196"/>
      <c r="D7" s="196"/>
      <c r="E7" s="196"/>
      <c r="F7" s="196"/>
      <c r="G7" s="196"/>
      <c r="H7" s="196"/>
      <c r="I7" s="196"/>
      <c r="J7" s="196"/>
    </row>
    <row r="8" spans="1:10" s="197" customFormat="1" ht="38.25" customHeight="1" x14ac:dyDescent="0.25">
      <c r="A8" s="195" t="s">
        <v>5</v>
      </c>
      <c r="B8" s="196" t="s">
        <v>292</v>
      </c>
      <c r="C8" s="196"/>
      <c r="D8" s="196"/>
      <c r="E8" s="196"/>
      <c r="F8" s="196"/>
      <c r="G8" s="196"/>
      <c r="H8" s="196"/>
      <c r="I8" s="196"/>
      <c r="J8" s="196"/>
    </row>
    <row r="9" spans="1:10" s="197" customFormat="1" ht="38.25" customHeight="1" x14ac:dyDescent="0.25">
      <c r="A9" s="195" t="s">
        <v>7</v>
      </c>
      <c r="B9" s="196" t="s">
        <v>293</v>
      </c>
      <c r="C9" s="196"/>
      <c r="D9" s="196"/>
      <c r="E9" s="196"/>
      <c r="F9" s="196"/>
      <c r="G9" s="196"/>
      <c r="H9" s="196"/>
      <c r="I9" s="196"/>
      <c r="J9" s="196"/>
    </row>
    <row r="10" spans="1:10" s="197" customFormat="1" ht="38.25" customHeight="1" x14ac:dyDescent="0.25">
      <c r="A10" s="195" t="s">
        <v>9</v>
      </c>
      <c r="B10" s="198">
        <v>7284704167</v>
      </c>
      <c r="C10" s="198"/>
      <c r="D10" s="198"/>
      <c r="E10" s="198"/>
      <c r="F10" s="199"/>
      <c r="G10" s="199"/>
      <c r="H10" s="199"/>
      <c r="I10" s="199"/>
      <c r="J10" s="199"/>
    </row>
    <row r="11" spans="1:10" s="197" customFormat="1" ht="50.25" customHeight="1" x14ac:dyDescent="0.25">
      <c r="A11" s="200"/>
      <c r="B11" s="200"/>
      <c r="C11" s="201"/>
      <c r="D11" s="202"/>
      <c r="E11" s="203"/>
      <c r="F11" s="200"/>
      <c r="G11" s="200"/>
      <c r="H11" s="200"/>
      <c r="I11" s="200"/>
      <c r="J11" s="200"/>
    </row>
    <row r="12" spans="1:10" s="204"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204" customFormat="1" ht="42.75" customHeight="1" x14ac:dyDescent="0.25">
      <c r="A13" s="82"/>
      <c r="B13" s="82"/>
      <c r="C13" s="80"/>
      <c r="D13" s="80"/>
      <c r="E13" s="82"/>
      <c r="F13" s="82"/>
      <c r="G13" s="82"/>
      <c r="H13" s="80"/>
      <c r="I13" s="80"/>
      <c r="J13" s="82"/>
    </row>
    <row r="14" spans="1:10" s="212" customFormat="1" ht="68.25" customHeight="1" x14ac:dyDescent="0.25">
      <c r="A14" s="205" t="s">
        <v>294</v>
      </c>
      <c r="B14" s="206">
        <v>2671</v>
      </c>
      <c r="C14" s="207">
        <v>2895</v>
      </c>
      <c r="D14" s="208" t="s">
        <v>295</v>
      </c>
      <c r="E14" s="209" t="s">
        <v>296</v>
      </c>
      <c r="F14" s="205" t="s">
        <v>294</v>
      </c>
      <c r="G14" s="210">
        <v>2671</v>
      </c>
      <c r="H14" s="211">
        <v>2895</v>
      </c>
      <c r="I14" s="208" t="s">
        <v>295</v>
      </c>
      <c r="J14" s="210" t="s">
        <v>41</v>
      </c>
    </row>
    <row r="15" spans="1:10" s="212" customFormat="1" ht="68.25" customHeight="1" x14ac:dyDescent="0.25">
      <c r="A15" s="205"/>
      <c r="B15" s="206"/>
      <c r="C15" s="207"/>
      <c r="D15" s="213"/>
      <c r="E15" s="209"/>
      <c r="F15" s="205"/>
      <c r="G15" s="210"/>
      <c r="H15" s="211"/>
      <c r="I15" s="213"/>
      <c r="J15" s="210"/>
    </row>
    <row r="16" spans="1:10" s="212" customFormat="1" ht="68.25" customHeight="1" x14ac:dyDescent="0.25">
      <c r="A16" s="205"/>
      <c r="B16" s="206"/>
      <c r="C16" s="207"/>
      <c r="D16" s="213"/>
      <c r="E16" s="209"/>
      <c r="F16" s="205"/>
      <c r="G16" s="210"/>
      <c r="H16" s="211"/>
      <c r="I16" s="213"/>
      <c r="J16" s="210"/>
    </row>
    <row r="17" spans="1:10" s="212" customFormat="1" ht="68.25" customHeight="1" x14ac:dyDescent="0.25">
      <c r="A17" s="205"/>
      <c r="B17" s="206"/>
      <c r="C17" s="207"/>
      <c r="D17" s="213"/>
      <c r="E17" s="209"/>
      <c r="F17" s="205"/>
      <c r="G17" s="210"/>
      <c r="H17" s="211"/>
      <c r="I17" s="213"/>
      <c r="J17" s="210"/>
    </row>
    <row r="18" spans="1:10" s="212" customFormat="1" ht="68.25" customHeight="1" x14ac:dyDescent="0.25">
      <c r="A18" s="205"/>
      <c r="B18" s="206"/>
      <c r="C18" s="207"/>
      <c r="D18" s="213"/>
      <c r="E18" s="209"/>
      <c r="F18" s="205"/>
      <c r="G18" s="210"/>
      <c r="H18" s="211"/>
      <c r="I18" s="213"/>
      <c r="J18" s="210"/>
    </row>
    <row r="19" spans="1:10" s="212" customFormat="1" ht="68.25" customHeight="1" x14ac:dyDescent="0.25">
      <c r="A19" s="205"/>
      <c r="B19" s="206"/>
      <c r="C19" s="207"/>
      <c r="D19" s="213"/>
      <c r="E19" s="209"/>
      <c r="F19" s="205"/>
      <c r="G19" s="210"/>
      <c r="H19" s="211"/>
      <c r="I19" s="213"/>
      <c r="J19" s="210"/>
    </row>
    <row r="20" spans="1:10" s="212" customFormat="1" ht="68.25" customHeight="1" x14ac:dyDescent="0.25">
      <c r="A20" s="205"/>
      <c r="B20" s="206"/>
      <c r="C20" s="207"/>
      <c r="D20" s="213"/>
      <c r="E20" s="209"/>
      <c r="F20" s="205"/>
      <c r="G20" s="210"/>
      <c r="H20" s="211"/>
      <c r="I20" s="213"/>
      <c r="J20" s="210"/>
    </row>
    <row r="21" spans="1:10" s="212" customFormat="1" ht="68.25" customHeight="1" x14ac:dyDescent="0.25">
      <c r="A21" s="205"/>
      <c r="B21" s="206"/>
      <c r="C21" s="207"/>
      <c r="D21" s="213"/>
      <c r="E21" s="209"/>
      <c r="F21" s="205"/>
      <c r="G21" s="210"/>
      <c r="H21" s="211"/>
      <c r="I21" s="213"/>
      <c r="J21" s="210"/>
    </row>
    <row r="22" spans="1:10" s="212" customFormat="1" ht="68.25" customHeight="1" x14ac:dyDescent="0.25">
      <c r="A22" s="205"/>
      <c r="B22" s="206"/>
      <c r="C22" s="207"/>
      <c r="D22" s="213"/>
      <c r="E22" s="209"/>
      <c r="F22" s="205"/>
      <c r="G22" s="210"/>
      <c r="H22" s="211"/>
      <c r="I22" s="213"/>
      <c r="J22" s="210"/>
    </row>
    <row r="23" spans="1:10" s="212" customFormat="1" ht="68.25" customHeight="1" x14ac:dyDescent="0.25">
      <c r="A23" s="205"/>
      <c r="B23" s="206"/>
      <c r="C23" s="207"/>
      <c r="D23" s="213"/>
      <c r="E23" s="209"/>
      <c r="F23" s="205"/>
      <c r="G23" s="210"/>
      <c r="H23" s="211"/>
      <c r="I23" s="213"/>
      <c r="J23" s="210"/>
    </row>
    <row r="24" spans="1:10" s="212" customFormat="1" ht="68.25" customHeight="1" x14ac:dyDescent="0.25">
      <c r="A24" s="205"/>
      <c r="B24" s="206"/>
      <c r="C24" s="207"/>
      <c r="D24" s="213"/>
      <c r="E24" s="209"/>
      <c r="F24" s="205"/>
      <c r="G24" s="210"/>
      <c r="H24" s="211"/>
      <c r="I24" s="213"/>
      <c r="J24" s="210"/>
    </row>
    <row r="25" spans="1:10" s="212" customFormat="1" ht="68.25" customHeight="1" x14ac:dyDescent="0.25">
      <c r="A25" s="205"/>
      <c r="B25" s="206"/>
      <c r="C25" s="207"/>
      <c r="D25" s="213"/>
      <c r="E25" s="209"/>
      <c r="F25" s="205"/>
      <c r="G25" s="210"/>
      <c r="H25" s="211"/>
      <c r="I25" s="213"/>
      <c r="J25" s="210"/>
    </row>
    <row r="26" spans="1:10" s="212" customFormat="1" ht="68.25" customHeight="1" x14ac:dyDescent="0.25">
      <c r="A26" s="205"/>
      <c r="B26" s="206"/>
      <c r="C26" s="207"/>
      <c r="D26" s="213"/>
      <c r="E26" s="209"/>
      <c r="F26" s="205"/>
      <c r="G26" s="210"/>
      <c r="H26" s="211"/>
      <c r="I26" s="213"/>
      <c r="J26" s="210"/>
    </row>
    <row r="27" spans="1:10" s="212" customFormat="1" ht="68.25" customHeight="1" x14ac:dyDescent="0.25">
      <c r="A27" s="205"/>
      <c r="B27" s="206"/>
      <c r="C27" s="207"/>
      <c r="D27" s="213"/>
      <c r="E27" s="209"/>
      <c r="F27" s="205"/>
      <c r="G27" s="210"/>
      <c r="H27" s="211"/>
      <c r="I27" s="213"/>
      <c r="J27" s="210"/>
    </row>
    <row r="28" spans="1:10" s="212" customFormat="1" ht="68.25" customHeight="1" x14ac:dyDescent="0.25">
      <c r="A28" s="205"/>
      <c r="B28" s="206"/>
      <c r="C28" s="207"/>
      <c r="D28" s="213"/>
      <c r="E28" s="209"/>
      <c r="F28" s="205"/>
      <c r="G28" s="210"/>
      <c r="H28" s="211"/>
      <c r="I28" s="213"/>
      <c r="J28" s="210"/>
    </row>
    <row r="29" spans="1:10" s="212" customFormat="1" ht="68.25" customHeight="1" x14ac:dyDescent="0.25">
      <c r="A29" s="205"/>
      <c r="B29" s="206"/>
      <c r="C29" s="207"/>
      <c r="D29" s="213"/>
      <c r="E29" s="209"/>
      <c r="F29" s="205"/>
      <c r="G29" s="210"/>
      <c r="H29" s="211"/>
      <c r="I29" s="213"/>
      <c r="J29" s="210"/>
    </row>
    <row r="30" spans="1:10" s="212" customFormat="1" ht="68.25" customHeight="1" x14ac:dyDescent="0.25">
      <c r="A30" s="205"/>
      <c r="B30" s="206"/>
      <c r="C30" s="207"/>
      <c r="D30" s="213"/>
      <c r="E30" s="209"/>
      <c r="F30" s="205"/>
      <c r="G30" s="210"/>
      <c r="H30" s="211"/>
      <c r="I30" s="213"/>
      <c r="J30" s="210"/>
    </row>
    <row r="31" spans="1:10" s="212" customFormat="1" ht="68.25" customHeight="1" x14ac:dyDescent="0.25">
      <c r="A31" s="205"/>
      <c r="B31" s="206"/>
      <c r="C31" s="207"/>
      <c r="D31" s="213"/>
      <c r="E31" s="209"/>
      <c r="F31" s="205"/>
      <c r="G31" s="210"/>
      <c r="H31" s="211"/>
      <c r="I31" s="213"/>
      <c r="J31" s="210"/>
    </row>
    <row r="32" spans="1:10" s="212" customFormat="1" ht="68.25" customHeight="1" x14ac:dyDescent="0.25">
      <c r="A32" s="205"/>
      <c r="B32" s="206"/>
      <c r="C32" s="207"/>
      <c r="D32" s="213"/>
      <c r="E32" s="209"/>
      <c r="F32" s="205"/>
      <c r="G32" s="210"/>
      <c r="H32" s="211"/>
      <c r="I32" s="213"/>
      <c r="J32" s="210"/>
    </row>
    <row r="33" spans="1:10" s="212" customFormat="1" ht="68.25" customHeight="1" x14ac:dyDescent="0.25">
      <c r="A33" s="205"/>
      <c r="B33" s="206"/>
      <c r="C33" s="207"/>
      <c r="D33" s="213"/>
      <c r="E33" s="209"/>
      <c r="F33" s="205"/>
      <c r="G33" s="210"/>
      <c r="H33" s="211"/>
      <c r="I33" s="213"/>
      <c r="J33" s="210"/>
    </row>
    <row r="34" spans="1:10" s="212" customFormat="1" ht="68.25" customHeight="1" x14ac:dyDescent="0.25">
      <c r="A34" s="205"/>
      <c r="B34" s="206"/>
      <c r="C34" s="207"/>
      <c r="D34" s="213"/>
      <c r="E34" s="209"/>
      <c r="F34" s="205"/>
      <c r="G34" s="210"/>
      <c r="H34" s="211"/>
      <c r="I34" s="213"/>
      <c r="J34" s="210"/>
    </row>
    <row r="35" spans="1:10" s="212" customFormat="1" ht="68.25" customHeight="1" x14ac:dyDescent="0.25">
      <c r="A35" s="205"/>
      <c r="B35" s="206"/>
      <c r="C35" s="207"/>
      <c r="D35" s="213"/>
      <c r="E35" s="209"/>
      <c r="F35" s="205"/>
      <c r="G35" s="210"/>
      <c r="H35" s="211"/>
      <c r="I35" s="213"/>
      <c r="J35" s="210"/>
    </row>
    <row r="36" spans="1:10" s="212" customFormat="1" ht="68.25" customHeight="1" x14ac:dyDescent="0.25">
      <c r="A36" s="205"/>
      <c r="B36" s="206"/>
      <c r="C36" s="207"/>
      <c r="D36" s="213"/>
      <c r="E36" s="209"/>
      <c r="F36" s="205"/>
      <c r="G36" s="210"/>
      <c r="H36" s="211"/>
      <c r="I36" s="213"/>
      <c r="J36" s="210"/>
    </row>
    <row r="37" spans="1:10" s="212" customFormat="1" ht="68.25" customHeight="1" x14ac:dyDescent="0.25">
      <c r="A37" s="205"/>
      <c r="B37" s="206"/>
      <c r="C37" s="207"/>
      <c r="D37" s="213"/>
      <c r="E37" s="209"/>
      <c r="F37" s="205"/>
      <c r="G37" s="210"/>
      <c r="H37" s="211"/>
      <c r="I37" s="213"/>
      <c r="J37" s="210"/>
    </row>
    <row r="38" spans="1:10" s="212" customFormat="1" ht="68.25" customHeight="1" x14ac:dyDescent="0.25">
      <c r="A38" s="205"/>
      <c r="B38" s="206"/>
      <c r="C38" s="207"/>
      <c r="D38" s="213"/>
      <c r="E38" s="209"/>
      <c r="F38" s="205"/>
      <c r="G38" s="210"/>
      <c r="H38" s="211"/>
      <c r="I38" s="213"/>
      <c r="J38" s="210"/>
    </row>
    <row r="39" spans="1:10" s="212" customFormat="1" ht="68.25" customHeight="1" x14ac:dyDescent="0.25">
      <c r="A39" s="205"/>
      <c r="B39" s="206"/>
      <c r="C39" s="207"/>
      <c r="D39" s="213"/>
      <c r="E39" s="209"/>
      <c r="F39" s="205"/>
      <c r="G39" s="210"/>
      <c r="H39" s="211"/>
      <c r="I39" s="213"/>
      <c r="J39" s="210"/>
    </row>
    <row r="40" spans="1:10" s="212" customFormat="1" ht="68.25" customHeight="1" x14ac:dyDescent="0.25">
      <c r="A40" s="205"/>
      <c r="B40" s="206"/>
      <c r="C40" s="207"/>
      <c r="D40" s="213"/>
      <c r="E40" s="209"/>
      <c r="F40" s="205"/>
      <c r="G40" s="210"/>
      <c r="H40" s="211"/>
      <c r="I40" s="213"/>
      <c r="J40" s="210"/>
    </row>
    <row r="41" spans="1:10" s="212" customFormat="1" ht="68.25" customHeight="1" x14ac:dyDescent="0.25">
      <c r="A41" s="205"/>
      <c r="B41" s="206"/>
      <c r="C41" s="207"/>
      <c r="D41" s="213"/>
      <c r="E41" s="209"/>
      <c r="F41" s="205"/>
      <c r="G41" s="210"/>
      <c r="H41" s="211"/>
      <c r="I41" s="213"/>
      <c r="J41" s="210"/>
    </row>
    <row r="42" spans="1:10" s="212" customFormat="1" ht="68.25" customHeight="1" x14ac:dyDescent="0.25">
      <c r="A42" s="205"/>
      <c r="B42" s="206"/>
      <c r="C42" s="207"/>
      <c r="D42" s="213"/>
      <c r="E42" s="209"/>
      <c r="F42" s="205"/>
      <c r="G42" s="210"/>
      <c r="H42" s="211"/>
      <c r="I42" s="213"/>
      <c r="J42" s="210"/>
    </row>
    <row r="43" spans="1:10" s="212" customFormat="1" ht="68.25" customHeight="1" x14ac:dyDescent="0.25">
      <c r="A43" s="205"/>
      <c r="B43" s="206"/>
      <c r="C43" s="207"/>
      <c r="D43" s="213"/>
      <c r="E43" s="209"/>
      <c r="F43" s="205"/>
      <c r="G43" s="210"/>
      <c r="H43" s="211"/>
      <c r="I43" s="213"/>
      <c r="J43" s="210"/>
    </row>
    <row r="44" spans="1:10" s="212" customFormat="1" ht="68.25" customHeight="1" x14ac:dyDescent="0.25">
      <c r="A44" s="205"/>
      <c r="B44" s="206"/>
      <c r="C44" s="207"/>
      <c r="D44" s="213"/>
      <c r="E44" s="209"/>
      <c r="F44" s="205"/>
      <c r="G44" s="210"/>
      <c r="H44" s="211"/>
      <c r="I44" s="213"/>
      <c r="J44" s="210"/>
    </row>
    <row r="45" spans="1:10" s="212" customFormat="1" ht="68.25" customHeight="1" x14ac:dyDescent="0.25">
      <c r="A45" s="205"/>
      <c r="B45" s="206"/>
      <c r="C45" s="207"/>
      <c r="D45" s="213"/>
      <c r="E45" s="209"/>
      <c r="F45" s="205"/>
      <c r="G45" s="210"/>
      <c r="H45" s="211"/>
      <c r="I45" s="213"/>
      <c r="J45" s="210"/>
    </row>
    <row r="46" spans="1:10" s="212" customFormat="1" ht="68.25" customHeight="1" x14ac:dyDescent="0.25">
      <c r="A46" s="205"/>
      <c r="B46" s="206"/>
      <c r="C46" s="207"/>
      <c r="D46" s="213"/>
      <c r="E46" s="209"/>
      <c r="F46" s="205"/>
      <c r="G46" s="210"/>
      <c r="H46" s="211"/>
      <c r="I46" s="213"/>
      <c r="J46" s="210"/>
    </row>
    <row r="47" spans="1:10" s="212" customFormat="1" ht="68.25" customHeight="1" x14ac:dyDescent="0.25">
      <c r="A47" s="205"/>
      <c r="B47" s="206"/>
      <c r="C47" s="207"/>
      <c r="D47" s="213"/>
      <c r="E47" s="209"/>
      <c r="F47" s="205"/>
      <c r="G47" s="210"/>
      <c r="H47" s="211"/>
      <c r="I47" s="213"/>
      <c r="J47" s="210"/>
    </row>
    <row r="48" spans="1:10" s="212" customFormat="1" ht="68.25" customHeight="1" x14ac:dyDescent="0.25">
      <c r="A48" s="205"/>
      <c r="B48" s="206"/>
      <c r="C48" s="207"/>
      <c r="D48" s="213"/>
      <c r="E48" s="209"/>
      <c r="F48" s="205"/>
      <c r="G48" s="210"/>
      <c r="H48" s="211"/>
      <c r="I48" s="213"/>
      <c r="J48" s="210"/>
    </row>
    <row r="49" spans="1:10" s="212" customFormat="1" ht="68.25" customHeight="1" x14ac:dyDescent="0.25">
      <c r="A49" s="205"/>
      <c r="B49" s="206"/>
      <c r="C49" s="207"/>
      <c r="D49" s="213"/>
      <c r="E49" s="209"/>
      <c r="F49" s="205"/>
      <c r="G49" s="210"/>
      <c r="H49" s="211"/>
      <c r="I49" s="213"/>
      <c r="J49" s="210"/>
    </row>
    <row r="50" spans="1:10" s="212" customFormat="1" ht="68.25" customHeight="1" x14ac:dyDescent="0.25">
      <c r="A50" s="205"/>
      <c r="B50" s="206"/>
      <c r="C50" s="207"/>
      <c r="D50" s="213"/>
      <c r="E50" s="209"/>
      <c r="F50" s="205"/>
      <c r="G50" s="210"/>
      <c r="H50" s="211"/>
      <c r="I50" s="213"/>
      <c r="J50" s="210"/>
    </row>
    <row r="51" spans="1:10" s="212" customFormat="1" ht="68.25" customHeight="1" x14ac:dyDescent="0.25">
      <c r="A51" s="205"/>
      <c r="B51" s="206"/>
      <c r="C51" s="207"/>
      <c r="D51" s="213"/>
      <c r="E51" s="209"/>
      <c r="F51" s="205"/>
      <c r="G51" s="210"/>
      <c r="H51" s="211"/>
      <c r="I51" s="213"/>
      <c r="J51" s="210"/>
    </row>
    <row r="52" spans="1:10" s="212" customFormat="1" ht="68.25" customHeight="1" x14ac:dyDescent="0.25">
      <c r="A52" s="205"/>
      <c r="B52" s="206"/>
      <c r="C52" s="207"/>
      <c r="D52" s="213"/>
      <c r="E52" s="209"/>
      <c r="F52" s="205"/>
      <c r="G52" s="210"/>
      <c r="H52" s="211"/>
      <c r="I52" s="213"/>
      <c r="J52" s="210"/>
    </row>
    <row r="53" spans="1:10" s="212" customFormat="1" ht="68.25" customHeight="1" x14ac:dyDescent="0.25">
      <c r="A53" s="205"/>
      <c r="B53" s="206"/>
      <c r="C53" s="207"/>
      <c r="D53" s="213"/>
      <c r="E53" s="209"/>
      <c r="F53" s="205"/>
      <c r="G53" s="210"/>
      <c r="H53" s="211"/>
      <c r="I53" s="213"/>
      <c r="J53" s="210"/>
    </row>
    <row r="54" spans="1:10" s="212" customFormat="1" ht="68.25" customHeight="1" x14ac:dyDescent="0.25">
      <c r="A54" s="205"/>
      <c r="B54" s="206"/>
      <c r="C54" s="207"/>
      <c r="D54" s="213"/>
      <c r="E54" s="209"/>
      <c r="F54" s="205"/>
      <c r="G54" s="210"/>
      <c r="H54" s="211"/>
      <c r="I54" s="213"/>
      <c r="J54" s="210"/>
    </row>
    <row r="55" spans="1:10" s="212" customFormat="1" ht="68.25" customHeight="1" x14ac:dyDescent="0.25">
      <c r="A55" s="205"/>
      <c r="B55" s="206"/>
      <c r="C55" s="207"/>
      <c r="D55" s="213"/>
      <c r="E55" s="209"/>
      <c r="F55" s="205"/>
      <c r="G55" s="210"/>
      <c r="H55" s="211"/>
      <c r="I55" s="213"/>
      <c r="J55" s="210"/>
    </row>
    <row r="56" spans="1:10" s="212" customFormat="1" ht="68.25" customHeight="1" x14ac:dyDescent="0.25">
      <c r="A56" s="205"/>
      <c r="B56" s="206"/>
      <c r="C56" s="207"/>
      <c r="D56" s="214"/>
      <c r="E56" s="209"/>
      <c r="F56" s="205"/>
      <c r="G56" s="210"/>
      <c r="H56" s="211"/>
      <c r="I56" s="214"/>
      <c r="J56" s="210"/>
    </row>
    <row r="57" spans="1:10" ht="48" customHeight="1" x14ac:dyDescent="0.2"/>
  </sheetData>
  <mergeCells count="27">
    <mergeCell ref="F14:F56"/>
    <mergeCell ref="G14:G56"/>
    <mergeCell ref="H14:H56"/>
    <mergeCell ref="I14:I56"/>
    <mergeCell ref="J14:J56"/>
    <mergeCell ref="A14:A56"/>
    <mergeCell ref="B14:B56"/>
    <mergeCell ref="C14:C56"/>
    <mergeCell ref="D14:D56"/>
    <mergeCell ref="E14:E5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J54"/>
  <sheetViews>
    <sheetView zoomScale="50" zoomScaleNormal="50" workbookViewId="0"/>
  </sheetViews>
  <sheetFormatPr baseColWidth="10" defaultColWidth="9.140625" defaultRowHeight="15" x14ac:dyDescent="0.2"/>
  <cols>
    <col min="1" max="1" width="48.28515625" style="215" customWidth="1"/>
    <col min="2" max="3" width="20.7109375" style="216" customWidth="1"/>
    <col min="4" max="4" width="65.5703125" style="216" customWidth="1"/>
    <col min="5" max="5" width="20.7109375" style="216" customWidth="1"/>
    <col min="6" max="6" width="48" style="215" customWidth="1"/>
    <col min="7" max="8" width="20.7109375" style="216" customWidth="1"/>
    <col min="9" max="9" width="67" style="216" customWidth="1"/>
    <col min="10" max="10" width="32.28515625" style="216" customWidth="1"/>
    <col min="11" max="16384" width="9.140625" style="217"/>
  </cols>
  <sheetData>
    <row r="1" spans="1:10" s="192" customFormat="1" ht="38.25" customHeight="1" x14ac:dyDescent="0.35">
      <c r="A1" s="190"/>
      <c r="B1" s="191"/>
      <c r="C1" s="191"/>
      <c r="D1" s="191"/>
      <c r="E1" s="191"/>
      <c r="F1" s="190"/>
      <c r="G1" s="191"/>
      <c r="H1" s="191"/>
      <c r="I1" s="191"/>
      <c r="J1" s="191"/>
    </row>
    <row r="2" spans="1:10" s="193" customFormat="1" ht="38.25" customHeight="1" x14ac:dyDescent="0.25">
      <c r="B2" s="76" t="s">
        <v>0</v>
      </c>
      <c r="C2" s="76"/>
      <c r="D2" s="76"/>
      <c r="E2" s="76"/>
      <c r="F2" s="76"/>
      <c r="G2" s="76"/>
      <c r="H2" s="76"/>
      <c r="I2" s="76"/>
      <c r="J2" s="76"/>
    </row>
    <row r="3" spans="1:10" s="193" customFormat="1" ht="38.25" customHeight="1" x14ac:dyDescent="0.25">
      <c r="B3" s="76" t="s">
        <v>1</v>
      </c>
      <c r="C3" s="76"/>
      <c r="D3" s="76"/>
      <c r="E3" s="76"/>
      <c r="F3" s="76"/>
      <c r="G3" s="76"/>
      <c r="H3" s="76"/>
      <c r="I3" s="76"/>
      <c r="J3" s="76"/>
    </row>
    <row r="4" spans="1:10" s="193" customFormat="1" ht="38.25" customHeight="1" x14ac:dyDescent="0.25">
      <c r="B4" s="76" t="s">
        <v>290</v>
      </c>
      <c r="C4" s="76"/>
      <c r="D4" s="76"/>
      <c r="E4" s="76"/>
      <c r="F4" s="76"/>
      <c r="G4" s="76"/>
      <c r="H4" s="76"/>
      <c r="I4" s="76"/>
      <c r="J4" s="76"/>
    </row>
    <row r="5" spans="1:10" s="193" customFormat="1" ht="38.25" customHeight="1" x14ac:dyDescent="0.25">
      <c r="A5" s="194"/>
      <c r="B5" s="194"/>
      <c r="C5" s="194"/>
      <c r="D5" s="194"/>
      <c r="E5" s="194"/>
      <c r="F5" s="194"/>
      <c r="G5" s="194"/>
      <c r="H5" s="194"/>
      <c r="I5" s="194"/>
      <c r="J5" s="194"/>
    </row>
    <row r="6" spans="1:10" s="193" customFormat="1" ht="38.25" customHeight="1" x14ac:dyDescent="0.25">
      <c r="A6" s="194"/>
      <c r="B6" s="194"/>
      <c r="C6" s="194"/>
      <c r="D6" s="194"/>
      <c r="E6" s="194"/>
      <c r="F6" s="194"/>
      <c r="G6" s="194"/>
      <c r="H6" s="194"/>
      <c r="I6" s="194"/>
      <c r="J6" s="194"/>
    </row>
    <row r="7" spans="1:10" s="197" customFormat="1" ht="33.75" customHeight="1" x14ac:dyDescent="0.25">
      <c r="A7" s="195" t="s">
        <v>3</v>
      </c>
      <c r="B7" s="196" t="s">
        <v>297</v>
      </c>
      <c r="C7" s="196"/>
      <c r="D7" s="196"/>
      <c r="E7" s="196"/>
      <c r="F7" s="196"/>
      <c r="G7" s="196"/>
      <c r="H7" s="196"/>
      <c r="I7" s="196"/>
      <c r="J7" s="196"/>
    </row>
    <row r="8" spans="1:10" s="197" customFormat="1" ht="33.75" customHeight="1" x14ac:dyDescent="0.25">
      <c r="A8" s="195" t="s">
        <v>5</v>
      </c>
      <c r="B8" s="196" t="s">
        <v>292</v>
      </c>
      <c r="C8" s="196"/>
      <c r="D8" s="196"/>
      <c r="E8" s="196"/>
      <c r="F8" s="196"/>
      <c r="G8" s="196"/>
      <c r="H8" s="196"/>
      <c r="I8" s="196"/>
      <c r="J8" s="196"/>
    </row>
    <row r="9" spans="1:10" s="197" customFormat="1" ht="33.75" customHeight="1" x14ac:dyDescent="0.25">
      <c r="A9" s="195" t="s">
        <v>7</v>
      </c>
      <c r="B9" s="196" t="s">
        <v>293</v>
      </c>
      <c r="C9" s="196"/>
      <c r="D9" s="196"/>
      <c r="E9" s="196"/>
      <c r="F9" s="196"/>
      <c r="G9" s="196"/>
      <c r="H9" s="196"/>
      <c r="I9" s="196"/>
      <c r="J9" s="196"/>
    </row>
    <row r="10" spans="1:10" s="197" customFormat="1" ht="33.75" customHeight="1" x14ac:dyDescent="0.25">
      <c r="A10" s="195" t="s">
        <v>9</v>
      </c>
      <c r="B10" s="198">
        <v>6996653217</v>
      </c>
      <c r="C10" s="198"/>
      <c r="D10" s="198"/>
      <c r="E10" s="198"/>
      <c r="F10" s="199"/>
      <c r="G10" s="199"/>
      <c r="H10" s="199"/>
      <c r="I10" s="199"/>
      <c r="J10" s="199"/>
    </row>
    <row r="11" spans="1:10" s="197" customFormat="1" ht="50.25" customHeight="1" x14ac:dyDescent="0.25">
      <c r="A11" s="200"/>
      <c r="B11" s="200"/>
      <c r="C11" s="200"/>
      <c r="D11" s="200"/>
      <c r="E11" s="203"/>
      <c r="F11" s="200"/>
      <c r="G11" s="200"/>
      <c r="H11" s="200"/>
      <c r="I11" s="200"/>
      <c r="J11" s="200"/>
    </row>
    <row r="12" spans="1:10" s="204"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204" customFormat="1" ht="42.75" customHeight="1" x14ac:dyDescent="0.25">
      <c r="A13" s="82"/>
      <c r="B13" s="82"/>
      <c r="C13" s="80"/>
      <c r="D13" s="80"/>
      <c r="E13" s="82"/>
      <c r="F13" s="82"/>
      <c r="G13" s="82"/>
      <c r="H13" s="80"/>
      <c r="I13" s="80"/>
      <c r="J13" s="82"/>
    </row>
    <row r="14" spans="1:10" s="212" customFormat="1" ht="68.25" customHeight="1" x14ac:dyDescent="0.25">
      <c r="A14" s="205" t="s">
        <v>298</v>
      </c>
      <c r="B14" s="206">
        <v>2850</v>
      </c>
      <c r="C14" s="207">
        <v>3620</v>
      </c>
      <c r="D14" s="208" t="s">
        <v>299</v>
      </c>
      <c r="E14" s="209" t="s">
        <v>296</v>
      </c>
      <c r="F14" s="205" t="s">
        <v>298</v>
      </c>
      <c r="G14" s="210">
        <v>2850</v>
      </c>
      <c r="H14" s="211">
        <v>3620</v>
      </c>
      <c r="I14" s="208" t="s">
        <v>299</v>
      </c>
      <c r="J14" s="210" t="s">
        <v>41</v>
      </c>
    </row>
    <row r="15" spans="1:10" s="212" customFormat="1" ht="68.25" customHeight="1" x14ac:dyDescent="0.25">
      <c r="A15" s="205"/>
      <c r="B15" s="206"/>
      <c r="C15" s="207"/>
      <c r="D15" s="213"/>
      <c r="E15" s="209"/>
      <c r="F15" s="205"/>
      <c r="G15" s="210"/>
      <c r="H15" s="211"/>
      <c r="I15" s="213"/>
      <c r="J15" s="210"/>
    </row>
    <row r="16" spans="1:10" s="212" customFormat="1" ht="68.25" customHeight="1" x14ac:dyDescent="0.25">
      <c r="A16" s="205"/>
      <c r="B16" s="206"/>
      <c r="C16" s="207"/>
      <c r="D16" s="213"/>
      <c r="E16" s="209"/>
      <c r="F16" s="205"/>
      <c r="G16" s="210"/>
      <c r="H16" s="211"/>
      <c r="I16" s="213"/>
      <c r="J16" s="210"/>
    </row>
    <row r="17" spans="1:10" s="212" customFormat="1" ht="68.25" customHeight="1" x14ac:dyDescent="0.25">
      <c r="A17" s="205"/>
      <c r="B17" s="206"/>
      <c r="C17" s="207"/>
      <c r="D17" s="213"/>
      <c r="E17" s="209"/>
      <c r="F17" s="205"/>
      <c r="G17" s="210"/>
      <c r="H17" s="211"/>
      <c r="I17" s="213"/>
      <c r="J17" s="210"/>
    </row>
    <row r="18" spans="1:10" s="212" customFormat="1" ht="68.25" customHeight="1" x14ac:dyDescent="0.25">
      <c r="A18" s="205"/>
      <c r="B18" s="206"/>
      <c r="C18" s="207"/>
      <c r="D18" s="213"/>
      <c r="E18" s="209"/>
      <c r="F18" s="205"/>
      <c r="G18" s="210"/>
      <c r="H18" s="211"/>
      <c r="I18" s="213"/>
      <c r="J18" s="210"/>
    </row>
    <row r="19" spans="1:10" s="212" customFormat="1" ht="68.25" customHeight="1" x14ac:dyDescent="0.25">
      <c r="A19" s="205"/>
      <c r="B19" s="206"/>
      <c r="C19" s="207"/>
      <c r="D19" s="213"/>
      <c r="E19" s="209"/>
      <c r="F19" s="205"/>
      <c r="G19" s="210"/>
      <c r="H19" s="211"/>
      <c r="I19" s="213"/>
      <c r="J19" s="210"/>
    </row>
    <row r="20" spans="1:10" s="212" customFormat="1" ht="68.25" customHeight="1" x14ac:dyDescent="0.25">
      <c r="A20" s="205"/>
      <c r="B20" s="206"/>
      <c r="C20" s="207"/>
      <c r="D20" s="213"/>
      <c r="E20" s="209"/>
      <c r="F20" s="205"/>
      <c r="G20" s="210"/>
      <c r="H20" s="211"/>
      <c r="I20" s="213"/>
      <c r="J20" s="210"/>
    </row>
    <row r="21" spans="1:10" s="212" customFormat="1" ht="68.25" customHeight="1" x14ac:dyDescent="0.25">
      <c r="A21" s="205"/>
      <c r="B21" s="206"/>
      <c r="C21" s="207"/>
      <c r="D21" s="213"/>
      <c r="E21" s="209"/>
      <c r="F21" s="205"/>
      <c r="G21" s="210"/>
      <c r="H21" s="211"/>
      <c r="I21" s="213"/>
      <c r="J21" s="210"/>
    </row>
    <row r="22" spans="1:10" s="212" customFormat="1" ht="68.25" customHeight="1" x14ac:dyDescent="0.25">
      <c r="A22" s="205"/>
      <c r="B22" s="206"/>
      <c r="C22" s="207"/>
      <c r="D22" s="213"/>
      <c r="E22" s="209"/>
      <c r="F22" s="205"/>
      <c r="G22" s="210"/>
      <c r="H22" s="211"/>
      <c r="I22" s="213"/>
      <c r="J22" s="210"/>
    </row>
    <row r="23" spans="1:10" s="212" customFormat="1" ht="68.25" customHeight="1" x14ac:dyDescent="0.25">
      <c r="A23" s="205"/>
      <c r="B23" s="206"/>
      <c r="C23" s="207"/>
      <c r="D23" s="213"/>
      <c r="E23" s="209"/>
      <c r="F23" s="205"/>
      <c r="G23" s="210"/>
      <c r="H23" s="211"/>
      <c r="I23" s="213"/>
      <c r="J23" s="210"/>
    </row>
    <row r="24" spans="1:10" s="212" customFormat="1" ht="68.25" customHeight="1" x14ac:dyDescent="0.25">
      <c r="A24" s="205"/>
      <c r="B24" s="206"/>
      <c r="C24" s="207"/>
      <c r="D24" s="213"/>
      <c r="E24" s="209"/>
      <c r="F24" s="205"/>
      <c r="G24" s="210"/>
      <c r="H24" s="211"/>
      <c r="I24" s="213"/>
      <c r="J24" s="210"/>
    </row>
    <row r="25" spans="1:10" s="212" customFormat="1" ht="68.25" customHeight="1" x14ac:dyDescent="0.25">
      <c r="A25" s="205"/>
      <c r="B25" s="206"/>
      <c r="C25" s="207"/>
      <c r="D25" s="213"/>
      <c r="E25" s="209"/>
      <c r="F25" s="205"/>
      <c r="G25" s="210"/>
      <c r="H25" s="211"/>
      <c r="I25" s="213"/>
      <c r="J25" s="210"/>
    </row>
    <row r="26" spans="1:10" s="212" customFormat="1" ht="68.25" customHeight="1" x14ac:dyDescent="0.25">
      <c r="A26" s="205"/>
      <c r="B26" s="206"/>
      <c r="C26" s="207"/>
      <c r="D26" s="213"/>
      <c r="E26" s="209"/>
      <c r="F26" s="205"/>
      <c r="G26" s="210"/>
      <c r="H26" s="211"/>
      <c r="I26" s="213"/>
      <c r="J26" s="210"/>
    </row>
    <row r="27" spans="1:10" s="212" customFormat="1" ht="68.25" customHeight="1" x14ac:dyDescent="0.25">
      <c r="A27" s="205"/>
      <c r="B27" s="206"/>
      <c r="C27" s="207"/>
      <c r="D27" s="213"/>
      <c r="E27" s="209"/>
      <c r="F27" s="205"/>
      <c r="G27" s="210"/>
      <c r="H27" s="211"/>
      <c r="I27" s="213"/>
      <c r="J27" s="210"/>
    </row>
    <row r="28" spans="1:10" s="212" customFormat="1" ht="68.25" customHeight="1" x14ac:dyDescent="0.25">
      <c r="A28" s="205"/>
      <c r="B28" s="206"/>
      <c r="C28" s="207"/>
      <c r="D28" s="213"/>
      <c r="E28" s="209"/>
      <c r="F28" s="205"/>
      <c r="G28" s="210"/>
      <c r="H28" s="211"/>
      <c r="I28" s="213"/>
      <c r="J28" s="210"/>
    </row>
    <row r="29" spans="1:10" s="212" customFormat="1" ht="68.25" customHeight="1" x14ac:dyDescent="0.25">
      <c r="A29" s="205"/>
      <c r="B29" s="206"/>
      <c r="C29" s="207"/>
      <c r="D29" s="213"/>
      <c r="E29" s="209"/>
      <c r="F29" s="205"/>
      <c r="G29" s="210"/>
      <c r="H29" s="211"/>
      <c r="I29" s="213"/>
      <c r="J29" s="210"/>
    </row>
    <row r="30" spans="1:10" s="212" customFormat="1" ht="68.25" customHeight="1" x14ac:dyDescent="0.25">
      <c r="A30" s="205"/>
      <c r="B30" s="206"/>
      <c r="C30" s="207"/>
      <c r="D30" s="213"/>
      <c r="E30" s="209"/>
      <c r="F30" s="205"/>
      <c r="G30" s="210"/>
      <c r="H30" s="211"/>
      <c r="I30" s="213"/>
      <c r="J30" s="210"/>
    </row>
    <row r="31" spans="1:10" s="212" customFormat="1" ht="68.25" customHeight="1" x14ac:dyDescent="0.25">
      <c r="A31" s="205"/>
      <c r="B31" s="206"/>
      <c r="C31" s="207"/>
      <c r="D31" s="213"/>
      <c r="E31" s="209"/>
      <c r="F31" s="205"/>
      <c r="G31" s="210"/>
      <c r="H31" s="211"/>
      <c r="I31" s="213"/>
      <c r="J31" s="210"/>
    </row>
    <row r="32" spans="1:10" s="212" customFormat="1" ht="68.25" customHeight="1" x14ac:dyDescent="0.25">
      <c r="A32" s="205"/>
      <c r="B32" s="206"/>
      <c r="C32" s="207"/>
      <c r="D32" s="213"/>
      <c r="E32" s="209"/>
      <c r="F32" s="205"/>
      <c r="G32" s="210"/>
      <c r="H32" s="211"/>
      <c r="I32" s="213"/>
      <c r="J32" s="210"/>
    </row>
    <row r="33" spans="1:10" s="212" customFormat="1" ht="68.25" customHeight="1" x14ac:dyDescent="0.25">
      <c r="A33" s="205"/>
      <c r="B33" s="206"/>
      <c r="C33" s="207"/>
      <c r="D33" s="213"/>
      <c r="E33" s="209"/>
      <c r="F33" s="205"/>
      <c r="G33" s="210"/>
      <c r="H33" s="211"/>
      <c r="I33" s="213"/>
      <c r="J33" s="210"/>
    </row>
    <row r="34" spans="1:10" s="212" customFormat="1" ht="68.25" customHeight="1" x14ac:dyDescent="0.25">
      <c r="A34" s="205"/>
      <c r="B34" s="206"/>
      <c r="C34" s="207"/>
      <c r="D34" s="213"/>
      <c r="E34" s="209"/>
      <c r="F34" s="205"/>
      <c r="G34" s="210"/>
      <c r="H34" s="211"/>
      <c r="I34" s="213"/>
      <c r="J34" s="210"/>
    </row>
    <row r="35" spans="1:10" s="212" customFormat="1" ht="68.25" customHeight="1" x14ac:dyDescent="0.25">
      <c r="A35" s="205"/>
      <c r="B35" s="206"/>
      <c r="C35" s="207"/>
      <c r="D35" s="213"/>
      <c r="E35" s="209"/>
      <c r="F35" s="205"/>
      <c r="G35" s="210"/>
      <c r="H35" s="211"/>
      <c r="I35" s="213"/>
      <c r="J35" s="210"/>
    </row>
    <row r="36" spans="1:10" s="212" customFormat="1" ht="68.25" customHeight="1" x14ac:dyDescent="0.25">
      <c r="A36" s="205"/>
      <c r="B36" s="206"/>
      <c r="C36" s="207"/>
      <c r="D36" s="213"/>
      <c r="E36" s="209"/>
      <c r="F36" s="205"/>
      <c r="G36" s="210"/>
      <c r="H36" s="211"/>
      <c r="I36" s="213"/>
      <c r="J36" s="210"/>
    </row>
    <row r="37" spans="1:10" s="212" customFormat="1" ht="68.25" customHeight="1" x14ac:dyDescent="0.25">
      <c r="A37" s="205"/>
      <c r="B37" s="206"/>
      <c r="C37" s="207"/>
      <c r="D37" s="213"/>
      <c r="E37" s="209"/>
      <c r="F37" s="205"/>
      <c r="G37" s="210"/>
      <c r="H37" s="211"/>
      <c r="I37" s="213"/>
      <c r="J37" s="210"/>
    </row>
    <row r="38" spans="1:10" s="212" customFormat="1" ht="68.25" customHeight="1" x14ac:dyDescent="0.25">
      <c r="A38" s="205"/>
      <c r="B38" s="206"/>
      <c r="C38" s="207"/>
      <c r="D38" s="213"/>
      <c r="E38" s="209"/>
      <c r="F38" s="205"/>
      <c r="G38" s="210"/>
      <c r="H38" s="211"/>
      <c r="I38" s="213"/>
      <c r="J38" s="210"/>
    </row>
    <row r="39" spans="1:10" s="212" customFormat="1" ht="68.25" customHeight="1" x14ac:dyDescent="0.25">
      <c r="A39" s="205"/>
      <c r="B39" s="206"/>
      <c r="C39" s="207"/>
      <c r="D39" s="213"/>
      <c r="E39" s="209"/>
      <c r="F39" s="205"/>
      <c r="G39" s="210"/>
      <c r="H39" s="211"/>
      <c r="I39" s="213"/>
      <c r="J39" s="210"/>
    </row>
    <row r="40" spans="1:10" s="212" customFormat="1" ht="68.25" customHeight="1" x14ac:dyDescent="0.25">
      <c r="A40" s="205"/>
      <c r="B40" s="206"/>
      <c r="C40" s="207"/>
      <c r="D40" s="213"/>
      <c r="E40" s="209"/>
      <c r="F40" s="205"/>
      <c r="G40" s="210"/>
      <c r="H40" s="211"/>
      <c r="I40" s="213"/>
      <c r="J40" s="210"/>
    </row>
    <row r="41" spans="1:10" s="212" customFormat="1" ht="68.25" customHeight="1" x14ac:dyDescent="0.25">
      <c r="A41" s="205"/>
      <c r="B41" s="206"/>
      <c r="C41" s="207"/>
      <c r="D41" s="213"/>
      <c r="E41" s="209"/>
      <c r="F41" s="205"/>
      <c r="G41" s="210"/>
      <c r="H41" s="211"/>
      <c r="I41" s="213"/>
      <c r="J41" s="210"/>
    </row>
    <row r="42" spans="1:10" s="212" customFormat="1" ht="68.25" customHeight="1" x14ac:dyDescent="0.25">
      <c r="A42" s="205"/>
      <c r="B42" s="206"/>
      <c r="C42" s="207"/>
      <c r="D42" s="213"/>
      <c r="E42" s="209"/>
      <c r="F42" s="205"/>
      <c r="G42" s="210"/>
      <c r="H42" s="211"/>
      <c r="I42" s="213"/>
      <c r="J42" s="210"/>
    </row>
    <row r="43" spans="1:10" s="212" customFormat="1" ht="68.25" customHeight="1" x14ac:dyDescent="0.25">
      <c r="A43" s="205"/>
      <c r="B43" s="206"/>
      <c r="C43" s="207"/>
      <c r="D43" s="213"/>
      <c r="E43" s="209"/>
      <c r="F43" s="205"/>
      <c r="G43" s="210"/>
      <c r="H43" s="211"/>
      <c r="I43" s="213"/>
      <c r="J43" s="210"/>
    </row>
    <row r="44" spans="1:10" s="212" customFormat="1" ht="68.25" customHeight="1" x14ac:dyDescent="0.25">
      <c r="A44" s="205"/>
      <c r="B44" s="206"/>
      <c r="C44" s="207"/>
      <c r="D44" s="213"/>
      <c r="E44" s="209"/>
      <c r="F44" s="205"/>
      <c r="G44" s="210"/>
      <c r="H44" s="211"/>
      <c r="I44" s="213"/>
      <c r="J44" s="210"/>
    </row>
    <row r="45" spans="1:10" s="212" customFormat="1" ht="68.25" customHeight="1" x14ac:dyDescent="0.25">
      <c r="A45" s="205"/>
      <c r="B45" s="206"/>
      <c r="C45" s="207"/>
      <c r="D45" s="213"/>
      <c r="E45" s="209"/>
      <c r="F45" s="205"/>
      <c r="G45" s="210"/>
      <c r="H45" s="211"/>
      <c r="I45" s="213"/>
      <c r="J45" s="210"/>
    </row>
    <row r="46" spans="1:10" s="212" customFormat="1" ht="68.25" customHeight="1" x14ac:dyDescent="0.25">
      <c r="A46" s="205"/>
      <c r="B46" s="206"/>
      <c r="C46" s="207"/>
      <c r="D46" s="213"/>
      <c r="E46" s="209"/>
      <c r="F46" s="205"/>
      <c r="G46" s="210"/>
      <c r="H46" s="211"/>
      <c r="I46" s="213"/>
      <c r="J46" s="210"/>
    </row>
    <row r="47" spans="1:10" s="212" customFormat="1" ht="68.25" customHeight="1" x14ac:dyDescent="0.25">
      <c r="A47" s="205"/>
      <c r="B47" s="206"/>
      <c r="C47" s="207"/>
      <c r="D47" s="213"/>
      <c r="E47" s="209"/>
      <c r="F47" s="205"/>
      <c r="G47" s="210"/>
      <c r="H47" s="211"/>
      <c r="I47" s="213"/>
      <c r="J47" s="210"/>
    </row>
    <row r="48" spans="1:10" s="212" customFormat="1" ht="68.25" customHeight="1" x14ac:dyDescent="0.25">
      <c r="A48" s="205"/>
      <c r="B48" s="206"/>
      <c r="C48" s="207"/>
      <c r="D48" s="213"/>
      <c r="E48" s="209"/>
      <c r="F48" s="205"/>
      <c r="G48" s="210"/>
      <c r="H48" s="211"/>
      <c r="I48" s="213"/>
      <c r="J48" s="210"/>
    </row>
    <row r="49" spans="1:10" s="212" customFormat="1" ht="68.25" customHeight="1" x14ac:dyDescent="0.25">
      <c r="A49" s="205"/>
      <c r="B49" s="206"/>
      <c r="C49" s="207"/>
      <c r="D49" s="213"/>
      <c r="E49" s="209"/>
      <c r="F49" s="205"/>
      <c r="G49" s="210"/>
      <c r="H49" s="211"/>
      <c r="I49" s="213"/>
      <c r="J49" s="210"/>
    </row>
    <row r="50" spans="1:10" s="212" customFormat="1" ht="68.25" customHeight="1" x14ac:dyDescent="0.25">
      <c r="A50" s="205"/>
      <c r="B50" s="206"/>
      <c r="C50" s="207"/>
      <c r="D50" s="213"/>
      <c r="E50" s="209"/>
      <c r="F50" s="205"/>
      <c r="G50" s="210"/>
      <c r="H50" s="211"/>
      <c r="I50" s="213"/>
      <c r="J50" s="210"/>
    </row>
    <row r="51" spans="1:10" s="212" customFormat="1" ht="68.25" customHeight="1" x14ac:dyDescent="0.25">
      <c r="A51" s="205"/>
      <c r="B51" s="206"/>
      <c r="C51" s="207"/>
      <c r="D51" s="213"/>
      <c r="E51" s="209"/>
      <c r="F51" s="205"/>
      <c r="G51" s="210"/>
      <c r="H51" s="211"/>
      <c r="I51" s="213"/>
      <c r="J51" s="210"/>
    </row>
    <row r="52" spans="1:10" s="212" customFormat="1" ht="68.25" customHeight="1" x14ac:dyDescent="0.25">
      <c r="A52" s="205"/>
      <c r="B52" s="206"/>
      <c r="C52" s="207"/>
      <c r="D52" s="213"/>
      <c r="E52" s="209"/>
      <c r="F52" s="205"/>
      <c r="G52" s="210"/>
      <c r="H52" s="211"/>
      <c r="I52" s="213"/>
      <c r="J52" s="210"/>
    </row>
    <row r="53" spans="1:10" s="212" customFormat="1" ht="68.25" customHeight="1" x14ac:dyDescent="0.25">
      <c r="A53" s="205"/>
      <c r="B53" s="206"/>
      <c r="C53" s="207"/>
      <c r="D53" s="213"/>
      <c r="E53" s="209"/>
      <c r="F53" s="205"/>
      <c r="G53" s="210"/>
      <c r="H53" s="211"/>
      <c r="I53" s="213"/>
      <c r="J53" s="210"/>
    </row>
    <row r="54" spans="1:10" s="212" customFormat="1" ht="68.25" customHeight="1" x14ac:dyDescent="0.25">
      <c r="A54" s="205"/>
      <c r="B54" s="206"/>
      <c r="C54" s="207"/>
      <c r="D54" s="214"/>
      <c r="E54" s="209"/>
      <c r="F54" s="205"/>
      <c r="G54" s="210"/>
      <c r="H54" s="211"/>
      <c r="I54" s="214"/>
      <c r="J54" s="210"/>
    </row>
  </sheetData>
  <mergeCells count="27">
    <mergeCell ref="F14:F54"/>
    <mergeCell ref="G14:G54"/>
    <mergeCell ref="H14:H54"/>
    <mergeCell ref="I14:I54"/>
    <mergeCell ref="J14:J54"/>
    <mergeCell ref="A14:A54"/>
    <mergeCell ref="B14:B54"/>
    <mergeCell ref="C14:C54"/>
    <mergeCell ref="D14:D54"/>
    <mergeCell ref="E14:E54"/>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7"/>
  <sheetViews>
    <sheetView showGridLines="0" zoomScale="50" zoomScaleNormal="50" zoomScaleSheetLayoutView="30" workbookViewId="0">
      <selection activeCell="U9" sqref="U9"/>
    </sheetView>
  </sheetViews>
  <sheetFormatPr baseColWidth="10" defaultColWidth="9.140625" defaultRowHeight="15" x14ac:dyDescent="0.2"/>
  <cols>
    <col min="1" max="1" width="41.42578125" style="10" customWidth="1"/>
    <col min="2" max="3" width="20.7109375" style="11" customWidth="1"/>
    <col min="4" max="4" width="93" style="11" customWidth="1"/>
    <col min="5" max="5" width="16.7109375" style="11" customWidth="1"/>
    <col min="6" max="6" width="46.5703125" style="10" customWidth="1"/>
    <col min="7" max="8" width="20.7109375" style="11" customWidth="1"/>
    <col min="9" max="9" width="67" style="11" customWidth="1"/>
    <col min="10" max="10" width="22.28515625" style="11" customWidth="1"/>
    <col min="11" max="11" width="14.5703125" style="170" customWidth="1"/>
    <col min="12"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915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914</v>
      </c>
      <c r="C7" s="78"/>
      <c r="D7" s="78"/>
      <c r="E7" s="78"/>
      <c r="F7" s="78"/>
      <c r="G7" s="78"/>
      <c r="H7" s="78"/>
      <c r="I7" s="78"/>
      <c r="J7" s="78"/>
    </row>
    <row r="8" spans="1:10" s="132" customFormat="1" ht="30" customHeight="1" x14ac:dyDescent="0.25">
      <c r="A8" s="20" t="s">
        <v>5</v>
      </c>
      <c r="B8" s="78" t="s">
        <v>913</v>
      </c>
      <c r="C8" s="78"/>
      <c r="D8" s="78"/>
      <c r="E8" s="78"/>
      <c r="F8" s="78"/>
      <c r="G8" s="78"/>
      <c r="H8" s="78"/>
      <c r="I8" s="78"/>
      <c r="J8" s="78"/>
    </row>
    <row r="9" spans="1:10" s="132" customFormat="1" ht="30" customHeight="1" x14ac:dyDescent="0.25">
      <c r="A9" s="20" t="s">
        <v>7</v>
      </c>
      <c r="B9" s="78" t="s">
        <v>912</v>
      </c>
      <c r="C9" s="78"/>
      <c r="D9" s="78"/>
      <c r="E9" s="78"/>
      <c r="F9" s="78"/>
      <c r="G9" s="78"/>
      <c r="H9" s="78"/>
      <c r="I9" s="78"/>
      <c r="J9" s="78"/>
    </row>
    <row r="10" spans="1:10" s="132" customFormat="1" ht="56.25" x14ac:dyDescent="0.25">
      <c r="A10" s="20" t="s">
        <v>9</v>
      </c>
      <c r="B10" s="295">
        <v>1570161253</v>
      </c>
      <c r="C10" s="295"/>
      <c r="D10" s="295"/>
      <c r="E10" s="295"/>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14" customHeight="1" x14ac:dyDescent="0.25">
      <c r="A14" s="138" t="s">
        <v>911</v>
      </c>
      <c r="B14" s="225">
        <v>25</v>
      </c>
      <c r="C14" s="455">
        <v>10</v>
      </c>
      <c r="D14" s="474" t="s">
        <v>910</v>
      </c>
      <c r="E14" s="225" t="s">
        <v>57</v>
      </c>
      <c r="F14" s="138" t="s">
        <v>909</v>
      </c>
      <c r="G14" s="13">
        <v>2</v>
      </c>
      <c r="H14" s="139">
        <v>2</v>
      </c>
      <c r="I14" s="165" t="s">
        <v>908</v>
      </c>
      <c r="J14" s="13" t="s">
        <v>82</v>
      </c>
    </row>
    <row r="15" spans="1:10" s="142" customFormat="1" ht="114" customHeight="1" x14ac:dyDescent="0.25">
      <c r="A15" s="138" t="s">
        <v>907</v>
      </c>
      <c r="B15" s="225">
        <v>40</v>
      </c>
      <c r="C15" s="455">
        <v>80</v>
      </c>
      <c r="D15" s="474" t="s">
        <v>906</v>
      </c>
      <c r="E15" s="225" t="s">
        <v>57</v>
      </c>
      <c r="F15" s="189" t="s">
        <v>905</v>
      </c>
      <c r="G15" s="13">
        <v>2</v>
      </c>
      <c r="H15" s="139">
        <v>2</v>
      </c>
      <c r="I15" s="165" t="s">
        <v>904</v>
      </c>
      <c r="J15" s="13" t="s">
        <v>82</v>
      </c>
    </row>
    <row r="16" spans="1:10" s="229" customFormat="1" ht="114" customHeight="1" x14ac:dyDescent="0.25">
      <c r="A16" s="138" t="s">
        <v>903</v>
      </c>
      <c r="B16" s="225">
        <v>3</v>
      </c>
      <c r="C16" s="455">
        <v>3</v>
      </c>
      <c r="D16" s="474" t="s">
        <v>902</v>
      </c>
      <c r="E16" s="225" t="s">
        <v>57</v>
      </c>
      <c r="F16" s="138" t="s">
        <v>901</v>
      </c>
      <c r="G16" s="13">
        <v>2</v>
      </c>
      <c r="H16" s="139">
        <v>2</v>
      </c>
      <c r="I16" s="165" t="s">
        <v>900</v>
      </c>
      <c r="J16" s="13" t="s">
        <v>264</v>
      </c>
    </row>
    <row r="17" spans="1:10" s="229" customFormat="1" ht="114" customHeight="1" x14ac:dyDescent="0.25">
      <c r="A17" s="138" t="s">
        <v>899</v>
      </c>
      <c r="B17" s="225">
        <v>4</v>
      </c>
      <c r="C17" s="455">
        <v>3</v>
      </c>
      <c r="D17" s="474" t="s">
        <v>898</v>
      </c>
      <c r="E17" s="225" t="s">
        <v>57</v>
      </c>
      <c r="F17" s="138" t="s">
        <v>897</v>
      </c>
      <c r="G17" s="13">
        <v>2</v>
      </c>
      <c r="H17" s="139">
        <v>2</v>
      </c>
      <c r="I17" s="165" t="s">
        <v>896</v>
      </c>
      <c r="J17" s="312" t="s">
        <v>264</v>
      </c>
    </row>
    <row r="18" spans="1:10" s="229" customFormat="1" ht="114" customHeight="1" x14ac:dyDescent="0.25">
      <c r="A18" s="134" t="s">
        <v>895</v>
      </c>
      <c r="B18" s="135">
        <v>89</v>
      </c>
      <c r="C18" s="136">
        <v>96</v>
      </c>
      <c r="D18" s="136" t="s">
        <v>894</v>
      </c>
      <c r="E18" s="135" t="s">
        <v>264</v>
      </c>
      <c r="F18" s="189" t="s">
        <v>893</v>
      </c>
      <c r="G18" s="13">
        <v>1</v>
      </c>
      <c r="H18" s="139">
        <v>1</v>
      </c>
      <c r="I18" s="165" t="s">
        <v>892</v>
      </c>
      <c r="J18" s="13" t="s">
        <v>180</v>
      </c>
    </row>
    <row r="19" spans="1:10" s="229" customFormat="1" ht="114" customHeight="1" x14ac:dyDescent="0.25">
      <c r="A19" s="143"/>
      <c r="B19" s="144"/>
      <c r="C19" s="145"/>
      <c r="D19" s="145"/>
      <c r="E19" s="144"/>
      <c r="F19" s="189" t="s">
        <v>891</v>
      </c>
      <c r="G19" s="13">
        <v>82</v>
      </c>
      <c r="H19" s="139">
        <v>96</v>
      </c>
      <c r="I19" s="476" t="s">
        <v>890</v>
      </c>
      <c r="J19" s="13" t="s">
        <v>264</v>
      </c>
    </row>
    <row r="20" spans="1:10" s="229" customFormat="1" ht="114" customHeight="1" x14ac:dyDescent="0.25">
      <c r="A20" s="134" t="s">
        <v>889</v>
      </c>
      <c r="B20" s="135">
        <v>63</v>
      </c>
      <c r="C20" s="136">
        <v>61</v>
      </c>
      <c r="D20" s="136" t="s">
        <v>888</v>
      </c>
      <c r="E20" s="135" t="s">
        <v>57</v>
      </c>
      <c r="F20" s="138" t="s">
        <v>887</v>
      </c>
      <c r="G20" s="13">
        <v>63</v>
      </c>
      <c r="H20" s="139">
        <v>61</v>
      </c>
      <c r="I20" s="475" t="s">
        <v>886</v>
      </c>
      <c r="J20" s="13" t="s">
        <v>82</v>
      </c>
    </row>
    <row r="21" spans="1:10" s="229" customFormat="1" ht="114" customHeight="1" x14ac:dyDescent="0.25">
      <c r="A21" s="182"/>
      <c r="B21" s="183"/>
      <c r="C21" s="321"/>
      <c r="D21" s="321"/>
      <c r="E21" s="183"/>
      <c r="F21" s="138" t="s">
        <v>885</v>
      </c>
      <c r="G21" s="13">
        <v>58</v>
      </c>
      <c r="H21" s="139">
        <v>58</v>
      </c>
      <c r="I21" s="475" t="s">
        <v>884</v>
      </c>
      <c r="J21" s="13" t="s">
        <v>41</v>
      </c>
    </row>
    <row r="22" spans="1:10" s="229" customFormat="1" ht="114" customHeight="1" x14ac:dyDescent="0.25">
      <c r="A22" s="143"/>
      <c r="B22" s="144"/>
      <c r="C22" s="145"/>
      <c r="D22" s="145"/>
      <c r="E22" s="144"/>
      <c r="F22" s="138" t="s">
        <v>883</v>
      </c>
      <c r="G22" s="13">
        <v>5</v>
      </c>
      <c r="H22" s="139">
        <v>3</v>
      </c>
      <c r="I22" s="475" t="s">
        <v>882</v>
      </c>
      <c r="J22" s="13" t="s">
        <v>41</v>
      </c>
    </row>
    <row r="23" spans="1:10" s="229" customFormat="1" ht="114" customHeight="1" x14ac:dyDescent="0.25">
      <c r="A23" s="138" t="s">
        <v>881</v>
      </c>
      <c r="B23" s="225">
        <v>1</v>
      </c>
      <c r="C23" s="366">
        <v>1</v>
      </c>
      <c r="D23" s="474" t="s">
        <v>880</v>
      </c>
      <c r="E23" s="225" t="s">
        <v>57</v>
      </c>
      <c r="F23" s="138" t="s">
        <v>879</v>
      </c>
      <c r="G23" s="13">
        <v>1</v>
      </c>
      <c r="H23" s="139">
        <v>1</v>
      </c>
      <c r="I23" s="165" t="s">
        <v>878</v>
      </c>
      <c r="J23" s="13" t="s">
        <v>264</v>
      </c>
    </row>
    <row r="24" spans="1:10" s="229" customFormat="1" ht="114" customHeight="1" x14ac:dyDescent="0.25">
      <c r="A24" s="138" t="s">
        <v>877</v>
      </c>
      <c r="B24" s="225">
        <v>3</v>
      </c>
      <c r="C24" s="366">
        <v>3</v>
      </c>
      <c r="D24" s="474" t="s">
        <v>876</v>
      </c>
      <c r="E24" s="225" t="s">
        <v>57</v>
      </c>
      <c r="F24" s="189" t="s">
        <v>875</v>
      </c>
      <c r="G24" s="13">
        <v>3</v>
      </c>
      <c r="H24" s="139">
        <v>3</v>
      </c>
      <c r="I24" s="473" t="s">
        <v>874</v>
      </c>
      <c r="J24" s="13" t="s">
        <v>41</v>
      </c>
    </row>
    <row r="25" spans="1:10" s="229" customFormat="1" ht="114" customHeight="1" x14ac:dyDescent="0.25">
      <c r="A25" s="138" t="s">
        <v>873</v>
      </c>
      <c r="B25" s="225">
        <v>3</v>
      </c>
      <c r="C25" s="366">
        <v>14</v>
      </c>
      <c r="D25" s="455" t="s">
        <v>872</v>
      </c>
      <c r="E25" s="225" t="s">
        <v>57</v>
      </c>
      <c r="F25" s="189" t="s">
        <v>871</v>
      </c>
      <c r="G25" s="13">
        <v>20</v>
      </c>
      <c r="H25" s="139">
        <v>30</v>
      </c>
      <c r="I25" s="473" t="s">
        <v>870</v>
      </c>
      <c r="J25" s="13" t="s">
        <v>57</v>
      </c>
    </row>
    <row r="27" spans="1:10" s="229" customFormat="1" ht="45" customHeight="1" x14ac:dyDescent="0.25">
      <c r="A27" s="472" t="s">
        <v>869</v>
      </c>
      <c r="B27" s="472"/>
      <c r="C27" s="471"/>
      <c r="D27" s="471"/>
      <c r="E27" s="38"/>
      <c r="F27" s="381"/>
      <c r="G27" s="38"/>
      <c r="H27" s="38"/>
      <c r="I27" s="38"/>
      <c r="J27" s="38"/>
    </row>
  </sheetData>
  <mergeCells count="28">
    <mergeCell ref="E18:E19"/>
    <mergeCell ref="A20:A22"/>
    <mergeCell ref="B20:B22"/>
    <mergeCell ref="E20:E22"/>
    <mergeCell ref="C18:C19"/>
    <mergeCell ref="C20:C22"/>
    <mergeCell ref="D18:D19"/>
    <mergeCell ref="D20:D22"/>
    <mergeCell ref="D12:D13"/>
    <mergeCell ref="H12:H13"/>
    <mergeCell ref="I12:I13"/>
    <mergeCell ref="A27:B27"/>
    <mergeCell ref="A12:A13"/>
    <mergeCell ref="B12:B13"/>
    <mergeCell ref="E12:E13"/>
    <mergeCell ref="A18:A19"/>
    <mergeCell ref="B18:B19"/>
    <mergeCell ref="B3:J3"/>
    <mergeCell ref="B4:J4"/>
    <mergeCell ref="B7:J7"/>
    <mergeCell ref="B8:J8"/>
    <mergeCell ref="F12:F13"/>
    <mergeCell ref="G12:G13"/>
    <mergeCell ref="B10:E10"/>
    <mergeCell ref="J12:J13"/>
    <mergeCell ref="B9:J9"/>
    <mergeCell ref="C12:C13"/>
    <mergeCell ref="B2:J2"/>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48"/>
  <sheetViews>
    <sheetView showGridLines="0" zoomScale="50" zoomScaleNormal="50" zoomScaleSheetLayoutView="30" workbookViewId="0">
      <pane ySplit="13" topLeftCell="A14" activePane="bottomLeft" state="frozen"/>
      <selection activeCell="H16" sqref="H16:H17"/>
      <selection pane="bottomLeft" activeCell="P16" sqref="P16"/>
    </sheetView>
  </sheetViews>
  <sheetFormatPr baseColWidth="10" defaultColWidth="9.140625" defaultRowHeight="15" x14ac:dyDescent="0.2"/>
  <cols>
    <col min="1" max="1" width="50.7109375" style="10" customWidth="1"/>
    <col min="2" max="3" width="20.7109375" style="11" customWidth="1"/>
    <col min="4" max="4" width="67.28515625" style="11" customWidth="1"/>
    <col min="5" max="5" width="20.7109375" style="11" customWidth="1"/>
    <col min="6" max="6" width="42" style="10" customWidth="1"/>
    <col min="7" max="7" width="22.140625" style="53" customWidth="1"/>
    <col min="8" max="8" width="22.140625" style="16" customWidth="1"/>
    <col min="9" max="9" width="74.7109375" style="16" customWidth="1"/>
    <col min="10" max="10" width="23.140625" style="11" customWidth="1"/>
    <col min="11" max="16384" width="9.140625" style="170"/>
  </cols>
  <sheetData>
    <row r="1" spans="1:10" s="128" customFormat="1" ht="25.5" x14ac:dyDescent="0.35">
      <c r="A1" s="1"/>
      <c r="B1" s="2"/>
      <c r="C1" s="2"/>
      <c r="D1" s="2"/>
      <c r="E1" s="2"/>
      <c r="F1" s="1"/>
      <c r="G1" s="529"/>
      <c r="H1" s="528"/>
      <c r="I1" s="528"/>
      <c r="J1" s="2"/>
    </row>
    <row r="2" spans="1:10" s="129" customFormat="1" ht="25.5" x14ac:dyDescent="0.25">
      <c r="B2" s="76" t="s">
        <v>0</v>
      </c>
      <c r="C2" s="76"/>
      <c r="D2" s="76"/>
      <c r="E2" s="76"/>
      <c r="F2" s="76"/>
      <c r="G2" s="76"/>
      <c r="H2" s="76"/>
      <c r="I2" s="76"/>
      <c r="J2" s="76"/>
    </row>
    <row r="3" spans="1:10" s="129" customFormat="1" ht="25.5" x14ac:dyDescent="0.25">
      <c r="B3" s="76" t="s">
        <v>1</v>
      </c>
      <c r="C3" s="76"/>
      <c r="D3" s="76"/>
      <c r="E3" s="76"/>
      <c r="F3" s="76"/>
      <c r="G3" s="76"/>
      <c r="H3" s="76"/>
      <c r="I3" s="76"/>
      <c r="J3" s="76"/>
    </row>
    <row r="4" spans="1:10" s="129" customFormat="1" ht="25.5" x14ac:dyDescent="0.25">
      <c r="B4" s="76" t="s">
        <v>915</v>
      </c>
      <c r="C4" s="76"/>
      <c r="D4" s="76"/>
      <c r="E4" s="76"/>
      <c r="F4" s="76"/>
      <c r="G4" s="76"/>
      <c r="H4" s="76"/>
      <c r="I4" s="76"/>
      <c r="J4" s="76"/>
    </row>
    <row r="5" spans="1:10" s="129" customFormat="1" ht="22.9" customHeight="1" x14ac:dyDescent="0.25">
      <c r="A5" s="5"/>
      <c r="B5" s="5"/>
      <c r="C5" s="5"/>
      <c r="D5" s="5"/>
      <c r="E5" s="5"/>
      <c r="F5" s="5"/>
      <c r="G5" s="276"/>
      <c r="H5" s="527"/>
      <c r="I5" s="527"/>
      <c r="J5" s="5"/>
    </row>
    <row r="6" spans="1:10" s="129" customFormat="1" ht="17.45" customHeight="1" x14ac:dyDescent="0.25">
      <c r="A6" s="5"/>
      <c r="B6" s="5"/>
      <c r="C6" s="5"/>
      <c r="D6" s="5"/>
      <c r="E6" s="5"/>
      <c r="F6" s="5"/>
      <c r="G6" s="276"/>
      <c r="H6" s="527"/>
      <c r="I6" s="527"/>
      <c r="J6" s="5"/>
    </row>
    <row r="7" spans="1:10" s="132" customFormat="1" ht="18.75" x14ac:dyDescent="0.25">
      <c r="A7" s="20" t="s">
        <v>3</v>
      </c>
      <c r="B7" s="78" t="s">
        <v>995</v>
      </c>
      <c r="C7" s="78"/>
      <c r="D7" s="78"/>
      <c r="E7" s="78"/>
      <c r="F7" s="78"/>
      <c r="G7" s="78"/>
      <c r="H7" s="78"/>
      <c r="I7" s="78"/>
      <c r="J7" s="78"/>
    </row>
    <row r="8" spans="1:10" s="132" customFormat="1" ht="18.75" x14ac:dyDescent="0.25">
      <c r="A8" s="20" t="s">
        <v>5</v>
      </c>
      <c r="B8" s="78" t="s">
        <v>913</v>
      </c>
      <c r="C8" s="78"/>
      <c r="D8" s="78"/>
      <c r="E8" s="78"/>
      <c r="F8" s="78"/>
      <c r="G8" s="78"/>
      <c r="H8" s="78"/>
      <c r="I8" s="78"/>
      <c r="J8" s="78"/>
    </row>
    <row r="9" spans="1:10" s="132" customFormat="1" ht="18.75" x14ac:dyDescent="0.25">
      <c r="A9" s="20" t="s">
        <v>7</v>
      </c>
      <c r="B9" s="78" t="s">
        <v>912</v>
      </c>
      <c r="C9" s="78"/>
      <c r="D9" s="78"/>
      <c r="E9" s="78"/>
      <c r="F9" s="78"/>
      <c r="G9" s="78"/>
      <c r="H9" s="78"/>
      <c r="I9" s="78"/>
      <c r="J9" s="78"/>
    </row>
    <row r="10" spans="1:10" s="132" customFormat="1" ht="37.5" x14ac:dyDescent="0.25">
      <c r="A10" s="20" t="s">
        <v>9</v>
      </c>
      <c r="B10" s="171">
        <v>2738590149</v>
      </c>
      <c r="C10" s="171"/>
      <c r="D10" s="171"/>
      <c r="E10" s="171"/>
      <c r="F10" s="7"/>
      <c r="G10" s="7"/>
      <c r="H10" s="526"/>
      <c r="I10" s="526"/>
      <c r="J10" s="7"/>
    </row>
    <row r="11" spans="1:10" s="229" customFormat="1" ht="15" customHeight="1" x14ac:dyDescent="0.25">
      <c r="A11" s="382"/>
      <c r="B11" s="19"/>
      <c r="C11" s="19"/>
      <c r="D11" s="19"/>
      <c r="E11" s="19"/>
      <c r="F11" s="19"/>
      <c r="G11" s="277"/>
      <c r="H11" s="525"/>
      <c r="I11" s="525"/>
      <c r="J11" s="19"/>
    </row>
    <row r="12" spans="1:10" s="169" customFormat="1" ht="42.75" customHeight="1" x14ac:dyDescent="0.2">
      <c r="A12" s="81" t="s">
        <v>12</v>
      </c>
      <c r="B12" s="81" t="s">
        <v>13</v>
      </c>
      <c r="C12" s="79" t="s">
        <v>206</v>
      </c>
      <c r="D12" s="79" t="s">
        <v>37</v>
      </c>
      <c r="E12" s="81" t="s">
        <v>15</v>
      </c>
      <c r="F12" s="81" t="s">
        <v>16</v>
      </c>
      <c r="G12" s="81" t="s">
        <v>17</v>
      </c>
      <c r="H12" s="79" t="s">
        <v>211</v>
      </c>
      <c r="I12" s="79" t="s">
        <v>38</v>
      </c>
      <c r="J12" s="81" t="s">
        <v>19</v>
      </c>
    </row>
    <row r="13" spans="1:10" s="169" customFormat="1" ht="42.75" customHeight="1" x14ac:dyDescent="0.2">
      <c r="A13" s="82"/>
      <c r="B13" s="82"/>
      <c r="C13" s="80"/>
      <c r="D13" s="80"/>
      <c r="E13" s="82"/>
      <c r="F13" s="82"/>
      <c r="G13" s="82"/>
      <c r="H13" s="80"/>
      <c r="I13" s="80"/>
      <c r="J13" s="82"/>
    </row>
    <row r="14" spans="1:10" s="389" customFormat="1" ht="81" customHeight="1" x14ac:dyDescent="0.25">
      <c r="A14" s="486" t="s">
        <v>994</v>
      </c>
      <c r="B14" s="399">
        <v>30</v>
      </c>
      <c r="C14" s="513">
        <v>23</v>
      </c>
      <c r="D14" s="524" t="s">
        <v>993</v>
      </c>
      <c r="E14" s="135" t="s">
        <v>57</v>
      </c>
      <c r="F14" s="22" t="s">
        <v>992</v>
      </c>
      <c r="G14" s="514">
        <v>18</v>
      </c>
      <c r="H14" s="480">
        <v>75</v>
      </c>
      <c r="I14" s="479" t="s">
        <v>991</v>
      </c>
      <c r="J14" s="386" t="s">
        <v>846</v>
      </c>
    </row>
    <row r="15" spans="1:10" s="389" customFormat="1" ht="81" customHeight="1" x14ac:dyDescent="0.25">
      <c r="A15" s="504"/>
      <c r="B15" s="402"/>
      <c r="C15" s="513"/>
      <c r="D15" s="520"/>
      <c r="E15" s="183"/>
      <c r="F15" s="22" t="s">
        <v>990</v>
      </c>
      <c r="G15" s="514">
        <v>30</v>
      </c>
      <c r="H15" s="480">
        <v>34</v>
      </c>
      <c r="I15" s="479" t="s">
        <v>989</v>
      </c>
      <c r="J15" s="386" t="s">
        <v>846</v>
      </c>
    </row>
    <row r="16" spans="1:10" s="389" customFormat="1" ht="149.25" customHeight="1" x14ac:dyDescent="0.25">
      <c r="A16" s="504"/>
      <c r="B16" s="402"/>
      <c r="C16" s="513"/>
      <c r="D16" s="520"/>
      <c r="E16" s="183"/>
      <c r="F16" s="22" t="s">
        <v>988</v>
      </c>
      <c r="G16" s="514">
        <v>4</v>
      </c>
      <c r="H16" s="480">
        <v>23</v>
      </c>
      <c r="I16" s="479" t="s">
        <v>987</v>
      </c>
      <c r="J16" s="523" t="s">
        <v>846</v>
      </c>
    </row>
    <row r="17" spans="1:10" s="389" customFormat="1" ht="54" customHeight="1" x14ac:dyDescent="0.25">
      <c r="A17" s="504"/>
      <c r="B17" s="402"/>
      <c r="C17" s="513"/>
      <c r="D17" s="520"/>
      <c r="E17" s="183"/>
      <c r="F17" s="486" t="s">
        <v>986</v>
      </c>
      <c r="G17" s="519">
        <v>20</v>
      </c>
      <c r="H17" s="494">
        <v>24</v>
      </c>
      <c r="I17" s="522" t="s">
        <v>985</v>
      </c>
      <c r="J17" s="390" t="s">
        <v>846</v>
      </c>
    </row>
    <row r="18" spans="1:10" s="389" customFormat="1" ht="54" customHeight="1" x14ac:dyDescent="0.25">
      <c r="A18" s="504"/>
      <c r="B18" s="402"/>
      <c r="C18" s="513"/>
      <c r="D18" s="520"/>
      <c r="E18" s="183"/>
      <c r="F18" s="483"/>
      <c r="G18" s="516"/>
      <c r="H18" s="489"/>
      <c r="I18" s="521"/>
      <c r="J18" s="396"/>
    </row>
    <row r="19" spans="1:10" s="389" customFormat="1" ht="187.5" customHeight="1" x14ac:dyDescent="0.25">
      <c r="A19" s="483"/>
      <c r="B19" s="409"/>
      <c r="C19" s="513"/>
      <c r="D19" s="520"/>
      <c r="E19" s="144"/>
      <c r="F19" s="22" t="s">
        <v>984</v>
      </c>
      <c r="G19" s="514">
        <v>30</v>
      </c>
      <c r="H19" s="480">
        <v>17</v>
      </c>
      <c r="I19" s="479" t="s">
        <v>983</v>
      </c>
      <c r="J19" s="386" t="s">
        <v>846</v>
      </c>
    </row>
    <row r="20" spans="1:10" s="389" customFormat="1" ht="112.5" customHeight="1" x14ac:dyDescent="0.25">
      <c r="A20" s="486" t="s">
        <v>982</v>
      </c>
      <c r="B20" s="399">
        <v>5</v>
      </c>
      <c r="C20" s="485">
        <v>4</v>
      </c>
      <c r="D20" s="499" t="s">
        <v>981</v>
      </c>
      <c r="E20" s="135" t="s">
        <v>57</v>
      </c>
      <c r="F20" s="22" t="s">
        <v>980</v>
      </c>
      <c r="G20" s="514">
        <v>1</v>
      </c>
      <c r="H20" s="480">
        <v>1</v>
      </c>
      <c r="I20" s="479" t="s">
        <v>979</v>
      </c>
      <c r="J20" s="386" t="s">
        <v>846</v>
      </c>
    </row>
    <row r="21" spans="1:10" s="389" customFormat="1" ht="72.75" customHeight="1" x14ac:dyDescent="0.25">
      <c r="A21" s="504"/>
      <c r="B21" s="402"/>
      <c r="C21" s="491"/>
      <c r="D21" s="490"/>
      <c r="E21" s="183"/>
      <c r="F21" s="486" t="s">
        <v>978</v>
      </c>
      <c r="G21" s="519">
        <v>4</v>
      </c>
      <c r="H21" s="494">
        <v>3</v>
      </c>
      <c r="I21" s="518" t="s">
        <v>977</v>
      </c>
      <c r="J21" s="390" t="s">
        <v>846</v>
      </c>
    </row>
    <row r="22" spans="1:10" s="389" customFormat="1" ht="72.75" customHeight="1" x14ac:dyDescent="0.25">
      <c r="A22" s="483"/>
      <c r="B22" s="409"/>
      <c r="C22" s="482"/>
      <c r="D22" s="517"/>
      <c r="E22" s="144"/>
      <c r="F22" s="483"/>
      <c r="G22" s="516"/>
      <c r="H22" s="489"/>
      <c r="I22" s="515"/>
      <c r="J22" s="396"/>
    </row>
    <row r="23" spans="1:10" s="389" customFormat="1" ht="72.75" customHeight="1" x14ac:dyDescent="0.25">
      <c r="A23" s="486" t="s">
        <v>976</v>
      </c>
      <c r="B23" s="399">
        <v>1</v>
      </c>
      <c r="C23" s="513">
        <v>2</v>
      </c>
      <c r="D23" s="512" t="s">
        <v>975</v>
      </c>
      <c r="E23" s="492" t="s">
        <v>57</v>
      </c>
      <c r="F23" s="22" t="s">
        <v>974</v>
      </c>
      <c r="G23" s="514">
        <v>1</v>
      </c>
      <c r="H23" s="480">
        <v>1</v>
      </c>
      <c r="I23" s="479" t="s">
        <v>973</v>
      </c>
      <c r="J23" s="386" t="s">
        <v>846</v>
      </c>
    </row>
    <row r="24" spans="1:10" s="389" customFormat="1" ht="72.75" customHeight="1" x14ac:dyDescent="0.25">
      <c r="A24" s="483"/>
      <c r="B24" s="409"/>
      <c r="C24" s="513"/>
      <c r="D24" s="512"/>
      <c r="E24" s="487"/>
      <c r="F24" s="22" t="s">
        <v>972</v>
      </c>
      <c r="G24" s="23">
        <v>1</v>
      </c>
      <c r="H24" s="480">
        <v>1</v>
      </c>
      <c r="I24" s="479" t="s">
        <v>971</v>
      </c>
      <c r="J24" s="386" t="s">
        <v>846</v>
      </c>
    </row>
    <row r="25" spans="1:10" s="389" customFormat="1" ht="72.75" customHeight="1" x14ac:dyDescent="0.25">
      <c r="A25" s="486" t="s">
        <v>970</v>
      </c>
      <c r="B25" s="399">
        <v>2</v>
      </c>
      <c r="C25" s="485">
        <v>2</v>
      </c>
      <c r="D25" s="484" t="s">
        <v>969</v>
      </c>
      <c r="E25" s="135" t="s">
        <v>57</v>
      </c>
      <c r="F25" s="22" t="s">
        <v>968</v>
      </c>
      <c r="G25" s="23">
        <v>1</v>
      </c>
      <c r="H25" s="480">
        <v>1</v>
      </c>
      <c r="I25" s="479" t="s">
        <v>967</v>
      </c>
      <c r="J25" s="386" t="s">
        <v>41</v>
      </c>
    </row>
    <row r="26" spans="1:10" s="389" customFormat="1" ht="72.75" customHeight="1" x14ac:dyDescent="0.25">
      <c r="A26" s="504"/>
      <c r="B26" s="402"/>
      <c r="C26" s="491"/>
      <c r="D26" s="511"/>
      <c r="E26" s="183"/>
      <c r="F26" s="22" t="s">
        <v>966</v>
      </c>
      <c r="G26" s="23">
        <v>2</v>
      </c>
      <c r="H26" s="480">
        <v>2</v>
      </c>
      <c r="I26" s="479" t="s">
        <v>965</v>
      </c>
      <c r="J26" s="386" t="s">
        <v>846</v>
      </c>
    </row>
    <row r="27" spans="1:10" s="389" customFormat="1" ht="72.75" customHeight="1" x14ac:dyDescent="0.25">
      <c r="A27" s="483"/>
      <c r="B27" s="409"/>
      <c r="C27" s="482"/>
      <c r="D27" s="481"/>
      <c r="E27" s="144"/>
      <c r="F27" s="22" t="s">
        <v>964</v>
      </c>
      <c r="G27" s="23">
        <v>2</v>
      </c>
      <c r="H27" s="480">
        <v>2</v>
      </c>
      <c r="I27" s="479" t="s">
        <v>963</v>
      </c>
      <c r="J27" s="386" t="s">
        <v>846</v>
      </c>
    </row>
    <row r="28" spans="1:10" s="389" customFormat="1" ht="72.75" customHeight="1" x14ac:dyDescent="0.25">
      <c r="A28" s="486" t="s">
        <v>962</v>
      </c>
      <c r="B28" s="399">
        <v>1</v>
      </c>
      <c r="C28" s="485">
        <v>1</v>
      </c>
      <c r="D28" s="484" t="s">
        <v>961</v>
      </c>
      <c r="E28" s="135" t="s">
        <v>41</v>
      </c>
      <c r="F28" s="22" t="s">
        <v>960</v>
      </c>
      <c r="G28" s="23">
        <v>1</v>
      </c>
      <c r="H28" s="480">
        <v>1</v>
      </c>
      <c r="I28" s="479" t="s">
        <v>959</v>
      </c>
      <c r="J28" s="386" t="s">
        <v>180</v>
      </c>
    </row>
    <row r="29" spans="1:10" s="389" customFormat="1" ht="72.75" customHeight="1" x14ac:dyDescent="0.25">
      <c r="A29" s="504"/>
      <c r="B29" s="402"/>
      <c r="C29" s="491"/>
      <c r="D29" s="511"/>
      <c r="E29" s="183"/>
      <c r="F29" s="22" t="s">
        <v>958</v>
      </c>
      <c r="G29" s="23">
        <v>17</v>
      </c>
      <c r="H29" s="480">
        <v>17</v>
      </c>
      <c r="I29" s="479" t="s">
        <v>957</v>
      </c>
      <c r="J29" s="386" t="s">
        <v>264</v>
      </c>
    </row>
    <row r="30" spans="1:10" s="389" customFormat="1" ht="72.75" customHeight="1" x14ac:dyDescent="0.25">
      <c r="A30" s="483"/>
      <c r="B30" s="409"/>
      <c r="C30" s="482"/>
      <c r="D30" s="481"/>
      <c r="E30" s="144"/>
      <c r="F30" s="22" t="s">
        <v>956</v>
      </c>
      <c r="G30" s="23">
        <v>1</v>
      </c>
      <c r="H30" s="480">
        <v>1</v>
      </c>
      <c r="I30" s="479" t="s">
        <v>955</v>
      </c>
      <c r="J30" s="386" t="s">
        <v>41</v>
      </c>
    </row>
    <row r="31" spans="1:10" s="389" customFormat="1" ht="72.75" customHeight="1" x14ac:dyDescent="0.25">
      <c r="A31" s="486" t="s">
        <v>954</v>
      </c>
      <c r="B31" s="399">
        <v>18</v>
      </c>
      <c r="C31" s="485">
        <v>23</v>
      </c>
      <c r="D31" s="484" t="s">
        <v>953</v>
      </c>
      <c r="E31" s="135" t="s">
        <v>57</v>
      </c>
      <c r="F31" s="22" t="s">
        <v>952</v>
      </c>
      <c r="G31" s="23">
        <v>1</v>
      </c>
      <c r="H31" s="480">
        <v>1</v>
      </c>
      <c r="I31" s="479" t="s">
        <v>951</v>
      </c>
      <c r="J31" s="386" t="s">
        <v>93</v>
      </c>
    </row>
    <row r="32" spans="1:10" s="389" customFormat="1" ht="72.75" customHeight="1" x14ac:dyDescent="0.25">
      <c r="A32" s="483"/>
      <c r="B32" s="409"/>
      <c r="C32" s="482"/>
      <c r="D32" s="481"/>
      <c r="E32" s="144"/>
      <c r="F32" s="22" t="s">
        <v>950</v>
      </c>
      <c r="G32" s="23">
        <v>18</v>
      </c>
      <c r="H32" s="480">
        <v>23</v>
      </c>
      <c r="I32" s="479" t="s">
        <v>949</v>
      </c>
      <c r="J32" s="386" t="s">
        <v>846</v>
      </c>
    </row>
    <row r="33" spans="1:10" s="389" customFormat="1" ht="72.75" customHeight="1" x14ac:dyDescent="0.25">
      <c r="A33" s="486" t="s">
        <v>948</v>
      </c>
      <c r="B33" s="399">
        <v>3</v>
      </c>
      <c r="C33" s="510">
        <v>3</v>
      </c>
      <c r="D33" s="509" t="s">
        <v>944</v>
      </c>
      <c r="E33" s="135" t="s">
        <v>57</v>
      </c>
      <c r="F33" s="22" t="s">
        <v>947</v>
      </c>
      <c r="G33" s="23">
        <v>3</v>
      </c>
      <c r="H33" s="67">
        <v>3</v>
      </c>
      <c r="I33" s="68" t="s">
        <v>946</v>
      </c>
      <c r="J33" s="386" t="s">
        <v>93</v>
      </c>
    </row>
    <row r="34" spans="1:10" s="389" customFormat="1" ht="72.75" customHeight="1" x14ac:dyDescent="0.25">
      <c r="A34" s="483"/>
      <c r="B34" s="409"/>
      <c r="C34" s="501"/>
      <c r="D34" s="500"/>
      <c r="E34" s="144"/>
      <c r="F34" s="22" t="s">
        <v>945</v>
      </c>
      <c r="G34" s="23">
        <v>3</v>
      </c>
      <c r="H34" s="67">
        <v>3</v>
      </c>
      <c r="I34" s="68" t="s">
        <v>944</v>
      </c>
      <c r="J34" s="386" t="s">
        <v>846</v>
      </c>
    </row>
    <row r="35" spans="1:10" s="389" customFormat="1" ht="72.75" customHeight="1" x14ac:dyDescent="0.25">
      <c r="A35" s="486" t="s">
        <v>943</v>
      </c>
      <c r="B35" s="399">
        <v>3</v>
      </c>
      <c r="C35" s="510">
        <v>3</v>
      </c>
      <c r="D35" s="509" t="s">
        <v>942</v>
      </c>
      <c r="E35" s="135" t="s">
        <v>41</v>
      </c>
      <c r="F35" s="22" t="s">
        <v>941</v>
      </c>
      <c r="G35" s="23">
        <v>3</v>
      </c>
      <c r="H35" s="67">
        <v>3</v>
      </c>
      <c r="I35" s="68" t="s">
        <v>940</v>
      </c>
      <c r="J35" s="386" t="s">
        <v>41</v>
      </c>
    </row>
    <row r="36" spans="1:10" s="389" customFormat="1" ht="72.75" customHeight="1" x14ac:dyDescent="0.25">
      <c r="A36" s="483"/>
      <c r="B36" s="409"/>
      <c r="C36" s="501"/>
      <c r="D36" s="500"/>
      <c r="E36" s="144"/>
      <c r="F36" s="22" t="s">
        <v>939</v>
      </c>
      <c r="G36" s="23">
        <v>12</v>
      </c>
      <c r="H36" s="480">
        <v>12</v>
      </c>
      <c r="I36" s="68" t="s">
        <v>938</v>
      </c>
      <c r="J36" s="386" t="s">
        <v>41</v>
      </c>
    </row>
    <row r="37" spans="1:10" s="389" customFormat="1" ht="72.75" customHeight="1" x14ac:dyDescent="0.25">
      <c r="A37" s="486" t="s">
        <v>937</v>
      </c>
      <c r="B37" s="399">
        <v>3</v>
      </c>
      <c r="C37" s="510">
        <v>3</v>
      </c>
      <c r="D37" s="509" t="s">
        <v>936</v>
      </c>
      <c r="E37" s="135" t="s">
        <v>41</v>
      </c>
      <c r="F37" s="22" t="s">
        <v>935</v>
      </c>
      <c r="G37" s="23">
        <v>3</v>
      </c>
      <c r="H37" s="67">
        <v>3</v>
      </c>
      <c r="I37" s="68" t="s">
        <v>934</v>
      </c>
      <c r="J37" s="386" t="s">
        <v>82</v>
      </c>
    </row>
    <row r="38" spans="1:10" s="389" customFormat="1" ht="72.75" customHeight="1" x14ac:dyDescent="0.25">
      <c r="A38" s="504"/>
      <c r="B38" s="402"/>
      <c r="C38" s="503"/>
      <c r="D38" s="502"/>
      <c r="E38" s="183"/>
      <c r="F38" s="486" t="s">
        <v>933</v>
      </c>
      <c r="G38" s="492">
        <v>3</v>
      </c>
      <c r="H38" s="508">
        <v>3</v>
      </c>
      <c r="I38" s="507" t="s">
        <v>932</v>
      </c>
      <c r="J38" s="390" t="s">
        <v>82</v>
      </c>
    </row>
    <row r="39" spans="1:10" s="389" customFormat="1" ht="72.75" customHeight="1" x14ac:dyDescent="0.25">
      <c r="A39" s="504"/>
      <c r="B39" s="402"/>
      <c r="C39" s="503"/>
      <c r="D39" s="502"/>
      <c r="E39" s="183"/>
      <c r="F39" s="483"/>
      <c r="G39" s="487"/>
      <c r="H39" s="506"/>
      <c r="I39" s="505"/>
      <c r="J39" s="396"/>
    </row>
    <row r="40" spans="1:10" s="389" customFormat="1" ht="72.75" customHeight="1" x14ac:dyDescent="0.25">
      <c r="A40" s="504"/>
      <c r="B40" s="402"/>
      <c r="C40" s="503"/>
      <c r="D40" s="502"/>
      <c r="E40" s="183"/>
      <c r="F40" s="22" t="s">
        <v>931</v>
      </c>
      <c r="G40" s="23">
        <v>2</v>
      </c>
      <c r="H40" s="67">
        <v>2</v>
      </c>
      <c r="I40" s="68" t="s">
        <v>930</v>
      </c>
      <c r="J40" s="386" t="s">
        <v>661</v>
      </c>
    </row>
    <row r="41" spans="1:10" s="389" customFormat="1" ht="72.75" customHeight="1" x14ac:dyDescent="0.25">
      <c r="A41" s="483"/>
      <c r="B41" s="409"/>
      <c r="C41" s="501"/>
      <c r="D41" s="500"/>
      <c r="E41" s="144"/>
      <c r="F41" s="22" t="s">
        <v>929</v>
      </c>
      <c r="G41" s="23">
        <v>3</v>
      </c>
      <c r="H41" s="67">
        <v>3</v>
      </c>
      <c r="I41" s="68" t="s">
        <v>928</v>
      </c>
      <c r="J41" s="386" t="s">
        <v>41</v>
      </c>
    </row>
    <row r="42" spans="1:10" s="389" customFormat="1" ht="72.75" customHeight="1" x14ac:dyDescent="0.25">
      <c r="A42" s="492" t="s">
        <v>927</v>
      </c>
      <c r="B42" s="399">
        <v>2</v>
      </c>
      <c r="C42" s="485">
        <v>1</v>
      </c>
      <c r="D42" s="499" t="s">
        <v>926</v>
      </c>
      <c r="E42" s="135" t="s">
        <v>57</v>
      </c>
      <c r="F42" s="498" t="s">
        <v>925</v>
      </c>
      <c r="G42" s="415">
        <v>1</v>
      </c>
      <c r="H42" s="497">
        <v>1</v>
      </c>
      <c r="I42" s="496" t="s">
        <v>924</v>
      </c>
      <c r="J42" s="386" t="s">
        <v>846</v>
      </c>
    </row>
    <row r="43" spans="1:10" s="389" customFormat="1" ht="72.75" customHeight="1" x14ac:dyDescent="0.25">
      <c r="A43" s="495"/>
      <c r="B43" s="402"/>
      <c r="C43" s="491"/>
      <c r="D43" s="490"/>
      <c r="E43" s="183"/>
      <c r="F43" s="151" t="s">
        <v>923</v>
      </c>
      <c r="G43" s="151">
        <v>1</v>
      </c>
      <c r="H43" s="494">
        <v>0</v>
      </c>
      <c r="I43" s="493" t="s">
        <v>922</v>
      </c>
      <c r="J43" s="390" t="s">
        <v>846</v>
      </c>
    </row>
    <row r="44" spans="1:10" s="389" customFormat="1" ht="17.25" customHeight="1" x14ac:dyDescent="0.25">
      <c r="A44" s="487"/>
      <c r="B44" s="409"/>
      <c r="C44" s="491"/>
      <c r="D44" s="490"/>
      <c r="E44" s="144"/>
      <c r="F44" s="156"/>
      <c r="G44" s="156"/>
      <c r="H44" s="489"/>
      <c r="I44" s="488"/>
      <c r="J44" s="396"/>
    </row>
    <row r="45" spans="1:10" s="389" customFormat="1" ht="123.4" customHeight="1" x14ac:dyDescent="0.25">
      <c r="A45" s="486" t="s">
        <v>921</v>
      </c>
      <c r="B45" s="399">
        <v>1</v>
      </c>
      <c r="C45" s="485">
        <v>1</v>
      </c>
      <c r="D45" s="484" t="s">
        <v>920</v>
      </c>
      <c r="E45" s="135" t="s">
        <v>57</v>
      </c>
      <c r="F45" s="22" t="s">
        <v>919</v>
      </c>
      <c r="G45" s="23">
        <v>1</v>
      </c>
      <c r="H45" s="480">
        <v>1</v>
      </c>
      <c r="I45" s="479" t="s">
        <v>918</v>
      </c>
      <c r="J45" s="386" t="s">
        <v>846</v>
      </c>
    </row>
    <row r="46" spans="1:10" s="389" customFormat="1" ht="90.4" customHeight="1" x14ac:dyDescent="0.25">
      <c r="A46" s="483"/>
      <c r="B46" s="409"/>
      <c r="C46" s="482"/>
      <c r="D46" s="481"/>
      <c r="E46" s="144"/>
      <c r="F46" s="22" t="s">
        <v>917</v>
      </c>
      <c r="G46" s="23">
        <v>1</v>
      </c>
      <c r="H46" s="480">
        <v>1</v>
      </c>
      <c r="I46" s="479" t="s">
        <v>916</v>
      </c>
      <c r="J46" s="386" t="s">
        <v>846</v>
      </c>
    </row>
    <row r="47" spans="1:10" ht="25.5" customHeight="1" x14ac:dyDescent="0.2">
      <c r="E47" s="477"/>
    </row>
    <row r="48" spans="1:10" ht="25.5" customHeight="1" x14ac:dyDescent="0.2">
      <c r="E48" s="443"/>
    </row>
  </sheetData>
  <mergeCells count="93">
    <mergeCell ref="I43:I44"/>
    <mergeCell ref="J43:J44"/>
    <mergeCell ref="E47:E48"/>
    <mergeCell ref="F43:F44"/>
    <mergeCell ref="G43:G44"/>
    <mergeCell ref="A45:A46"/>
    <mergeCell ref="B45:B46"/>
    <mergeCell ref="E45:E46"/>
    <mergeCell ref="C45:C46"/>
    <mergeCell ref="D45:D46"/>
    <mergeCell ref="C42:C44"/>
    <mergeCell ref="D42:D44"/>
    <mergeCell ref="H38:H39"/>
    <mergeCell ref="H43:H44"/>
    <mergeCell ref="I38:I39"/>
    <mergeCell ref="A42:A44"/>
    <mergeCell ref="B42:B44"/>
    <mergeCell ref="E42:E44"/>
    <mergeCell ref="F38:F39"/>
    <mergeCell ref="G38:G39"/>
    <mergeCell ref="J38:J39"/>
    <mergeCell ref="D37:D41"/>
    <mergeCell ref="C33:C34"/>
    <mergeCell ref="C35:C36"/>
    <mergeCell ref="C37:C41"/>
    <mergeCell ref="E37:E41"/>
    <mergeCell ref="A37:A41"/>
    <mergeCell ref="B37:B41"/>
    <mergeCell ref="A31:A32"/>
    <mergeCell ref="B31:B32"/>
    <mergeCell ref="E31:E32"/>
    <mergeCell ref="A33:A34"/>
    <mergeCell ref="B33:B34"/>
    <mergeCell ref="E33:E34"/>
    <mergeCell ref="D33:D34"/>
    <mergeCell ref="D35:D36"/>
    <mergeCell ref="A23:A24"/>
    <mergeCell ref="B23:B24"/>
    <mergeCell ref="E23:E24"/>
    <mergeCell ref="A35:A36"/>
    <mergeCell ref="B35:B36"/>
    <mergeCell ref="E35:E36"/>
    <mergeCell ref="A25:A27"/>
    <mergeCell ref="B25:B27"/>
    <mergeCell ref="E25:E27"/>
    <mergeCell ref="A28:A30"/>
    <mergeCell ref="B28:B30"/>
    <mergeCell ref="E28:E30"/>
    <mergeCell ref="G21:G22"/>
    <mergeCell ref="J21:J22"/>
    <mergeCell ref="A20:A22"/>
    <mergeCell ref="B20:B22"/>
    <mergeCell ref="E20:E22"/>
    <mergeCell ref="F21:F22"/>
    <mergeCell ref="H21:H22"/>
    <mergeCell ref="I21:I22"/>
    <mergeCell ref="F17:F18"/>
    <mergeCell ref="G17:G18"/>
    <mergeCell ref="J17:J18"/>
    <mergeCell ref="H17:H18"/>
    <mergeCell ref="I17:I18"/>
    <mergeCell ref="A14:A19"/>
    <mergeCell ref="B14:B19"/>
    <mergeCell ref="E14:E19"/>
    <mergeCell ref="A12:A13"/>
    <mergeCell ref="B12:B13"/>
    <mergeCell ref="E12:E13"/>
    <mergeCell ref="F12:F13"/>
    <mergeCell ref="G12:G13"/>
    <mergeCell ref="C12:C13"/>
    <mergeCell ref="D12:D13"/>
    <mergeCell ref="H12:H13"/>
    <mergeCell ref="I12:I13"/>
    <mergeCell ref="B10:E10"/>
    <mergeCell ref="J12:J13"/>
    <mergeCell ref="B2:J2"/>
    <mergeCell ref="B3:J3"/>
    <mergeCell ref="B4:J4"/>
    <mergeCell ref="B7:J7"/>
    <mergeCell ref="B8:J8"/>
    <mergeCell ref="B9:J9"/>
    <mergeCell ref="D14:D19"/>
    <mergeCell ref="D20:D22"/>
    <mergeCell ref="D23:D24"/>
    <mergeCell ref="D25:D27"/>
    <mergeCell ref="D28:D30"/>
    <mergeCell ref="D31:D32"/>
    <mergeCell ref="C14:C19"/>
    <mergeCell ref="C20:C22"/>
    <mergeCell ref="C23:C24"/>
    <mergeCell ref="C25:C27"/>
    <mergeCell ref="C28:C30"/>
    <mergeCell ref="C31:C32"/>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44"/>
  <sheetViews>
    <sheetView showGridLines="0" zoomScale="50" zoomScaleNormal="50" zoomScaleSheetLayoutView="30" workbookViewId="0">
      <selection activeCell="P15" sqref="P15"/>
    </sheetView>
  </sheetViews>
  <sheetFormatPr baseColWidth="10" defaultColWidth="9.140625" defaultRowHeight="15" x14ac:dyDescent="0.2"/>
  <cols>
    <col min="1" max="1" width="63.7109375" style="10" customWidth="1"/>
    <col min="2" max="3" width="20.7109375" style="11" customWidth="1"/>
    <col min="4" max="4" width="54.42578125" style="11" customWidth="1"/>
    <col min="5" max="5" width="20.7109375" style="11" customWidth="1"/>
    <col min="6" max="6" width="52.28515625" style="10" customWidth="1"/>
    <col min="7" max="8" width="20.7109375" style="11" customWidth="1"/>
    <col min="9" max="9" width="113.5703125" style="11" customWidth="1"/>
    <col min="10" max="10" width="20" style="11" customWidth="1"/>
    <col min="11" max="16384" width="9.140625" style="170"/>
  </cols>
  <sheetData>
    <row r="1" spans="1:10" s="128" customFormat="1" ht="39" customHeight="1"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915</v>
      </c>
      <c r="C4" s="76"/>
      <c r="D4" s="76"/>
      <c r="E4" s="76"/>
      <c r="F4" s="76"/>
      <c r="G4" s="76"/>
      <c r="H4" s="76"/>
      <c r="I4" s="76"/>
      <c r="J4" s="76"/>
    </row>
    <row r="5" spans="1:10" s="129" customFormat="1" ht="39" customHeight="1" x14ac:dyDescent="0.25">
      <c r="A5" s="5"/>
      <c r="B5" s="5"/>
      <c r="C5" s="5"/>
      <c r="D5" s="5"/>
      <c r="E5" s="5"/>
      <c r="F5" s="5"/>
      <c r="G5" s="5"/>
      <c r="H5" s="5"/>
      <c r="I5" s="5"/>
      <c r="J5" s="5"/>
    </row>
    <row r="6" spans="1:10" s="129" customFormat="1" ht="39" customHeight="1" x14ac:dyDescent="0.25">
      <c r="A6" s="5"/>
      <c r="B6" s="5"/>
      <c r="C6" s="5"/>
      <c r="D6" s="5"/>
      <c r="E6" s="5"/>
      <c r="F6" s="5"/>
      <c r="G6" s="5"/>
      <c r="H6" s="5"/>
      <c r="I6" s="5"/>
      <c r="J6" s="5"/>
    </row>
    <row r="7" spans="1:10" s="132" customFormat="1" ht="18.75" x14ac:dyDescent="0.25">
      <c r="A7" s="20" t="s">
        <v>3</v>
      </c>
      <c r="B7" s="78" t="s">
        <v>1079</v>
      </c>
      <c r="C7" s="78"/>
      <c r="D7" s="78"/>
      <c r="E7" s="78"/>
      <c r="F7" s="78"/>
      <c r="G7" s="78"/>
      <c r="H7" s="78"/>
      <c r="I7" s="78"/>
      <c r="J7" s="78"/>
    </row>
    <row r="8" spans="1:10" s="132" customFormat="1" ht="26.25" customHeight="1" x14ac:dyDescent="0.25">
      <c r="A8" s="20" t="s">
        <v>5</v>
      </c>
      <c r="B8" s="78" t="s">
        <v>913</v>
      </c>
      <c r="C8" s="78"/>
      <c r="D8" s="78"/>
      <c r="E8" s="78"/>
      <c r="F8" s="78"/>
      <c r="G8" s="78"/>
      <c r="H8" s="78"/>
      <c r="I8" s="78"/>
      <c r="J8" s="78"/>
    </row>
    <row r="9" spans="1:10" s="132" customFormat="1" ht="26.25" customHeight="1" x14ac:dyDescent="0.25">
      <c r="A9" s="20" t="s">
        <v>7</v>
      </c>
      <c r="B9" s="78" t="s">
        <v>447</v>
      </c>
      <c r="C9" s="78"/>
      <c r="D9" s="78"/>
      <c r="E9" s="78"/>
      <c r="F9" s="78"/>
      <c r="G9" s="78"/>
      <c r="H9" s="78"/>
      <c r="I9" s="78"/>
      <c r="J9" s="78"/>
    </row>
    <row r="10" spans="1:10" s="132" customFormat="1" ht="37.5" x14ac:dyDescent="0.25">
      <c r="A10" s="20" t="s">
        <v>9</v>
      </c>
      <c r="B10" s="77">
        <v>400000000</v>
      </c>
      <c r="C10" s="77"/>
      <c r="D10" s="77"/>
      <c r="E10" s="77"/>
      <c r="F10" s="7"/>
      <c r="G10" s="7"/>
      <c r="H10" s="7"/>
      <c r="I10" s="7"/>
      <c r="J10" s="7"/>
    </row>
    <row r="11" spans="1:10" s="132" customFormat="1" ht="44.25" customHeight="1" x14ac:dyDescent="0.25">
      <c r="A11" s="72"/>
      <c r="B11" s="72"/>
      <c r="C11" s="72"/>
      <c r="D11" s="72"/>
      <c r="E11" s="72"/>
      <c r="F11" s="72"/>
      <c r="G11" s="72"/>
      <c r="H11" s="72"/>
      <c r="I11" s="72"/>
      <c r="J11" s="72"/>
    </row>
    <row r="12" spans="1:10" s="133"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133" customFormat="1" ht="42.75" customHeight="1" x14ac:dyDescent="0.25">
      <c r="A13" s="425"/>
      <c r="B13" s="425"/>
      <c r="C13" s="80"/>
      <c r="D13" s="80"/>
      <c r="E13" s="425"/>
      <c r="F13" s="425"/>
      <c r="G13" s="425"/>
      <c r="H13" s="80"/>
      <c r="I13" s="80"/>
      <c r="J13" s="425"/>
    </row>
    <row r="14" spans="1:10" s="142" customFormat="1" ht="154.5" customHeight="1" x14ac:dyDescent="0.25">
      <c r="A14" s="426" t="s">
        <v>1078</v>
      </c>
      <c r="B14" s="338">
        <v>4</v>
      </c>
      <c r="C14" s="427">
        <v>9</v>
      </c>
      <c r="D14" s="428" t="s">
        <v>1077</v>
      </c>
      <c r="E14" s="337" t="s">
        <v>846</v>
      </c>
      <c r="F14" s="429" t="s">
        <v>1076</v>
      </c>
      <c r="G14" s="430">
        <v>10</v>
      </c>
      <c r="H14" s="431">
        <v>10</v>
      </c>
      <c r="I14" s="432" t="s">
        <v>1075</v>
      </c>
      <c r="J14" s="433" t="s">
        <v>41</v>
      </c>
    </row>
    <row r="15" spans="1:10" s="142" customFormat="1" ht="108" customHeight="1" x14ac:dyDescent="0.25">
      <c r="A15" s="434"/>
      <c r="B15" s="435"/>
      <c r="C15" s="436"/>
      <c r="D15" s="437"/>
      <c r="E15" s="353"/>
      <c r="F15" s="429" t="s">
        <v>1074</v>
      </c>
      <c r="G15" s="430">
        <v>1</v>
      </c>
      <c r="H15" s="431">
        <v>1</v>
      </c>
      <c r="I15" s="432" t="s">
        <v>1073</v>
      </c>
      <c r="J15" s="433" t="s">
        <v>57</v>
      </c>
    </row>
    <row r="16" spans="1:10" s="142" customFormat="1" ht="222" customHeight="1" x14ac:dyDescent="0.25">
      <c r="A16" s="434"/>
      <c r="B16" s="435"/>
      <c r="C16" s="436"/>
      <c r="D16" s="437"/>
      <c r="E16" s="353"/>
      <c r="F16" s="429" t="s">
        <v>1072</v>
      </c>
      <c r="G16" s="430">
        <v>4</v>
      </c>
      <c r="H16" s="431">
        <v>7</v>
      </c>
      <c r="I16" s="432" t="s">
        <v>1071</v>
      </c>
      <c r="J16" s="433" t="s">
        <v>57</v>
      </c>
    </row>
    <row r="17" spans="1:10" s="142" customFormat="1" ht="60" customHeight="1" x14ac:dyDescent="0.25">
      <c r="A17" s="134" t="s">
        <v>1070</v>
      </c>
      <c r="B17" s="135">
        <v>12</v>
      </c>
      <c r="C17" s="136">
        <v>29</v>
      </c>
      <c r="D17" s="531" t="s">
        <v>1069</v>
      </c>
      <c r="E17" s="135" t="s">
        <v>846</v>
      </c>
      <c r="F17" s="138" t="s">
        <v>1068</v>
      </c>
      <c r="G17" s="14">
        <v>1</v>
      </c>
      <c r="H17" s="438">
        <v>1</v>
      </c>
      <c r="I17" s="165" t="s">
        <v>1067</v>
      </c>
      <c r="J17" s="13" t="s">
        <v>101</v>
      </c>
    </row>
    <row r="18" spans="1:10" s="142" customFormat="1" ht="60" customHeight="1" x14ac:dyDescent="0.25">
      <c r="A18" s="182"/>
      <c r="B18" s="183"/>
      <c r="C18" s="321"/>
      <c r="D18" s="532"/>
      <c r="E18" s="183"/>
      <c r="F18" s="138" t="s">
        <v>1066</v>
      </c>
      <c r="G18" s="14">
        <v>1</v>
      </c>
      <c r="H18" s="438">
        <v>1</v>
      </c>
      <c r="I18" s="165" t="s">
        <v>1065</v>
      </c>
      <c r="J18" s="13" t="s">
        <v>101</v>
      </c>
    </row>
    <row r="19" spans="1:10" s="142" customFormat="1" ht="60" customHeight="1" x14ac:dyDescent="0.25">
      <c r="A19" s="182"/>
      <c r="B19" s="183"/>
      <c r="C19" s="321"/>
      <c r="D19" s="532"/>
      <c r="E19" s="183"/>
      <c r="F19" s="138" t="s">
        <v>1064</v>
      </c>
      <c r="G19" s="14">
        <v>15</v>
      </c>
      <c r="H19" s="438">
        <v>29</v>
      </c>
      <c r="I19" s="165" t="s">
        <v>1063</v>
      </c>
      <c r="J19" s="13" t="s">
        <v>57</v>
      </c>
    </row>
    <row r="20" spans="1:10" s="229" customFormat="1" ht="60" customHeight="1" x14ac:dyDescent="0.25">
      <c r="A20" s="235" t="s">
        <v>1062</v>
      </c>
      <c r="B20" s="310">
        <v>8</v>
      </c>
      <c r="C20" s="324">
        <v>4</v>
      </c>
      <c r="D20" s="345" t="s">
        <v>1061</v>
      </c>
      <c r="E20" s="310" t="s">
        <v>846</v>
      </c>
      <c r="F20" s="189" t="s">
        <v>1060</v>
      </c>
      <c r="G20" s="377">
        <v>1</v>
      </c>
      <c r="H20" s="378">
        <v>1</v>
      </c>
      <c r="I20" s="165" t="s">
        <v>1059</v>
      </c>
      <c r="J20" s="330" t="s">
        <v>101</v>
      </c>
    </row>
    <row r="21" spans="1:10" s="229" customFormat="1" ht="60" customHeight="1" x14ac:dyDescent="0.25">
      <c r="A21" s="314"/>
      <c r="B21" s="315"/>
      <c r="C21" s="332"/>
      <c r="D21" s="348"/>
      <c r="E21" s="315"/>
      <c r="F21" s="189" t="s">
        <v>1058</v>
      </c>
      <c r="G21" s="377">
        <v>8</v>
      </c>
      <c r="H21" s="378">
        <v>11</v>
      </c>
      <c r="I21" s="379" t="s">
        <v>1057</v>
      </c>
      <c r="J21" s="330" t="s">
        <v>57</v>
      </c>
    </row>
    <row r="22" spans="1:10" s="229" customFormat="1" ht="60" customHeight="1" x14ac:dyDescent="0.25">
      <c r="A22" s="134" t="s">
        <v>1056</v>
      </c>
      <c r="B22" s="135">
        <v>5</v>
      </c>
      <c r="C22" s="136">
        <v>5</v>
      </c>
      <c r="D22" s="157" t="s">
        <v>1055</v>
      </c>
      <c r="E22" s="135" t="s">
        <v>846</v>
      </c>
      <c r="F22" s="138" t="s">
        <v>1054</v>
      </c>
      <c r="G22" s="227">
        <v>5</v>
      </c>
      <c r="H22" s="373">
        <v>5</v>
      </c>
      <c r="I22" s="376" t="s">
        <v>1053</v>
      </c>
      <c r="J22" s="330" t="s">
        <v>57</v>
      </c>
    </row>
    <row r="23" spans="1:10" s="229" customFormat="1" ht="60" customHeight="1" x14ac:dyDescent="0.25">
      <c r="A23" s="182"/>
      <c r="B23" s="183"/>
      <c r="C23" s="321"/>
      <c r="D23" s="364"/>
      <c r="E23" s="183"/>
      <c r="F23" s="189" t="s">
        <v>1052</v>
      </c>
      <c r="G23" s="227">
        <v>5</v>
      </c>
      <c r="H23" s="373">
        <v>5</v>
      </c>
      <c r="I23" s="376" t="s">
        <v>1051</v>
      </c>
      <c r="J23" s="330" t="s">
        <v>57</v>
      </c>
    </row>
    <row r="24" spans="1:10" s="229" customFormat="1" ht="60" customHeight="1" x14ac:dyDescent="0.25">
      <c r="A24" s="134" t="s">
        <v>1050</v>
      </c>
      <c r="B24" s="135">
        <v>15</v>
      </c>
      <c r="C24" s="136">
        <v>10</v>
      </c>
      <c r="D24" s="157" t="s">
        <v>1049</v>
      </c>
      <c r="E24" s="135" t="s">
        <v>846</v>
      </c>
      <c r="F24" s="138" t="s">
        <v>1048</v>
      </c>
      <c r="G24" s="227">
        <v>2</v>
      </c>
      <c r="H24" s="373">
        <v>2</v>
      </c>
      <c r="I24" s="165" t="s">
        <v>1047</v>
      </c>
      <c r="J24" s="330" t="s">
        <v>661</v>
      </c>
    </row>
    <row r="25" spans="1:10" s="229" customFormat="1" ht="60" customHeight="1" x14ac:dyDescent="0.25">
      <c r="A25" s="143"/>
      <c r="B25" s="144"/>
      <c r="C25" s="145"/>
      <c r="D25" s="159"/>
      <c r="E25" s="144"/>
      <c r="F25" s="138" t="s">
        <v>1046</v>
      </c>
      <c r="G25" s="227">
        <v>15</v>
      </c>
      <c r="H25" s="373">
        <v>10</v>
      </c>
      <c r="I25" s="376" t="s">
        <v>1045</v>
      </c>
      <c r="J25" s="330" t="s">
        <v>57</v>
      </c>
    </row>
    <row r="26" spans="1:10" s="229" customFormat="1" ht="60" customHeight="1" x14ac:dyDescent="0.25">
      <c r="A26" s="134" t="s">
        <v>1044</v>
      </c>
      <c r="B26" s="135">
        <v>1</v>
      </c>
      <c r="C26" s="136">
        <v>1</v>
      </c>
      <c r="D26" s="531" t="s">
        <v>1043</v>
      </c>
      <c r="E26" s="135" t="s">
        <v>846</v>
      </c>
      <c r="F26" s="138" t="s">
        <v>1042</v>
      </c>
      <c r="G26" s="227">
        <v>20</v>
      </c>
      <c r="H26" s="373">
        <v>20</v>
      </c>
      <c r="I26" s="376" t="s">
        <v>1041</v>
      </c>
      <c r="J26" s="330" t="s">
        <v>57</v>
      </c>
    </row>
    <row r="27" spans="1:10" s="229" customFormat="1" ht="60" customHeight="1" x14ac:dyDescent="0.25">
      <c r="A27" s="182"/>
      <c r="B27" s="183"/>
      <c r="C27" s="321"/>
      <c r="D27" s="532"/>
      <c r="E27" s="183"/>
      <c r="F27" s="138" t="s">
        <v>1040</v>
      </c>
      <c r="G27" s="227">
        <v>4</v>
      </c>
      <c r="H27" s="373">
        <v>5</v>
      </c>
      <c r="I27" s="376" t="s">
        <v>1039</v>
      </c>
      <c r="J27" s="330" t="s">
        <v>57</v>
      </c>
    </row>
    <row r="28" spans="1:10" s="229" customFormat="1" ht="60" customHeight="1" x14ac:dyDescent="0.25">
      <c r="A28" s="143"/>
      <c r="B28" s="144"/>
      <c r="C28" s="145"/>
      <c r="D28" s="530"/>
      <c r="E28" s="144"/>
      <c r="F28" s="138" t="s">
        <v>1038</v>
      </c>
      <c r="G28" s="227">
        <v>1</v>
      </c>
      <c r="H28" s="373">
        <v>1</v>
      </c>
      <c r="I28" s="376" t="s">
        <v>1037</v>
      </c>
      <c r="J28" s="330" t="s">
        <v>115</v>
      </c>
    </row>
    <row r="29" spans="1:10" s="229" customFormat="1" ht="60" customHeight="1" x14ac:dyDescent="0.25">
      <c r="A29" s="134" t="s">
        <v>1036</v>
      </c>
      <c r="B29" s="135">
        <v>1</v>
      </c>
      <c r="C29" s="136">
        <v>1</v>
      </c>
      <c r="D29" s="157" t="s">
        <v>1035</v>
      </c>
      <c r="E29" s="135" t="s">
        <v>846</v>
      </c>
      <c r="F29" s="138" t="s">
        <v>1034</v>
      </c>
      <c r="G29" s="227">
        <v>1</v>
      </c>
      <c r="H29" s="373">
        <v>1</v>
      </c>
      <c r="I29" s="165" t="s">
        <v>1033</v>
      </c>
      <c r="J29" s="330" t="s">
        <v>264</v>
      </c>
    </row>
    <row r="30" spans="1:10" s="229" customFormat="1" ht="60" customHeight="1" x14ac:dyDescent="0.25">
      <c r="A30" s="143"/>
      <c r="B30" s="144"/>
      <c r="C30" s="145"/>
      <c r="D30" s="159"/>
      <c r="E30" s="144"/>
      <c r="F30" s="138" t="s">
        <v>1032</v>
      </c>
      <c r="G30" s="227">
        <v>2</v>
      </c>
      <c r="H30" s="373">
        <v>2</v>
      </c>
      <c r="I30" s="376" t="s">
        <v>1031</v>
      </c>
      <c r="J30" s="330" t="s">
        <v>57</v>
      </c>
    </row>
    <row r="31" spans="1:10" s="229" customFormat="1" ht="60" customHeight="1" x14ac:dyDescent="0.25">
      <c r="A31" s="134" t="s">
        <v>1030</v>
      </c>
      <c r="B31" s="135">
        <v>10</v>
      </c>
      <c r="C31" s="136">
        <v>10</v>
      </c>
      <c r="D31" s="157" t="s">
        <v>1029</v>
      </c>
      <c r="E31" s="135" t="s">
        <v>846</v>
      </c>
      <c r="F31" s="138" t="s">
        <v>1028</v>
      </c>
      <c r="G31" s="227">
        <v>4</v>
      </c>
      <c r="H31" s="373">
        <v>9</v>
      </c>
      <c r="I31" s="376" t="s">
        <v>1027</v>
      </c>
      <c r="J31" s="330" t="s">
        <v>82</v>
      </c>
    </row>
    <row r="32" spans="1:10" s="229" customFormat="1" ht="60" customHeight="1" x14ac:dyDescent="0.25">
      <c r="A32" s="182"/>
      <c r="B32" s="183"/>
      <c r="C32" s="321"/>
      <c r="D32" s="364"/>
      <c r="E32" s="183"/>
      <c r="F32" s="138" t="s">
        <v>1026</v>
      </c>
      <c r="G32" s="227">
        <v>14</v>
      </c>
      <c r="H32" s="373">
        <v>15</v>
      </c>
      <c r="I32" s="376" t="s">
        <v>1025</v>
      </c>
      <c r="J32" s="330" t="s">
        <v>57</v>
      </c>
    </row>
    <row r="33" spans="1:10" s="229" customFormat="1" ht="60" customHeight="1" x14ac:dyDescent="0.25">
      <c r="A33" s="143"/>
      <c r="B33" s="144"/>
      <c r="C33" s="145"/>
      <c r="D33" s="159"/>
      <c r="E33" s="144"/>
      <c r="F33" s="138" t="s">
        <v>1024</v>
      </c>
      <c r="G33" s="227">
        <v>10</v>
      </c>
      <c r="H33" s="373">
        <v>10</v>
      </c>
      <c r="I33" s="376" t="s">
        <v>1023</v>
      </c>
      <c r="J33" s="330" t="s">
        <v>57</v>
      </c>
    </row>
    <row r="34" spans="1:10" s="229" customFormat="1" ht="60" customHeight="1" x14ac:dyDescent="0.25">
      <c r="A34" s="134" t="s">
        <v>1022</v>
      </c>
      <c r="B34" s="135">
        <v>20</v>
      </c>
      <c r="C34" s="136">
        <v>20</v>
      </c>
      <c r="D34" s="157" t="s">
        <v>1021</v>
      </c>
      <c r="E34" s="135" t="s">
        <v>41</v>
      </c>
      <c r="F34" s="138" t="s">
        <v>1020</v>
      </c>
      <c r="G34" s="227">
        <v>9</v>
      </c>
      <c r="H34" s="373">
        <v>9</v>
      </c>
      <c r="I34" s="376" t="s">
        <v>1019</v>
      </c>
      <c r="J34" s="330" t="s">
        <v>41</v>
      </c>
    </row>
    <row r="35" spans="1:10" s="229" customFormat="1" ht="60" customHeight="1" x14ac:dyDescent="0.25">
      <c r="A35" s="182"/>
      <c r="B35" s="183"/>
      <c r="C35" s="321"/>
      <c r="D35" s="364"/>
      <c r="E35" s="183"/>
      <c r="F35" s="138" t="s">
        <v>1018</v>
      </c>
      <c r="G35" s="227">
        <v>1</v>
      </c>
      <c r="H35" s="373">
        <v>1</v>
      </c>
      <c r="I35" s="376" t="s">
        <v>1017</v>
      </c>
      <c r="J35" s="330" t="s">
        <v>93</v>
      </c>
    </row>
    <row r="36" spans="1:10" s="229" customFormat="1" ht="60" customHeight="1" x14ac:dyDescent="0.25">
      <c r="A36" s="143"/>
      <c r="B36" s="144"/>
      <c r="C36" s="145"/>
      <c r="D36" s="159"/>
      <c r="E36" s="144"/>
      <c r="F36" s="138" t="s">
        <v>1016</v>
      </c>
      <c r="G36" s="227">
        <v>10</v>
      </c>
      <c r="H36" s="373">
        <v>10</v>
      </c>
      <c r="I36" s="376" t="s">
        <v>1015</v>
      </c>
      <c r="J36" s="330" t="s">
        <v>41</v>
      </c>
    </row>
    <row r="37" spans="1:10" s="229" customFormat="1" ht="60" customHeight="1" x14ac:dyDescent="0.25">
      <c r="A37" s="134" t="s">
        <v>1014</v>
      </c>
      <c r="B37" s="135">
        <v>2</v>
      </c>
      <c r="C37" s="136">
        <v>10</v>
      </c>
      <c r="D37" s="157" t="s">
        <v>1010</v>
      </c>
      <c r="E37" s="135" t="s">
        <v>846</v>
      </c>
      <c r="F37" s="138" t="s">
        <v>1013</v>
      </c>
      <c r="G37" s="227">
        <v>4</v>
      </c>
      <c r="H37" s="373">
        <v>6</v>
      </c>
      <c r="I37" s="376" t="s">
        <v>1012</v>
      </c>
      <c r="J37" s="330" t="s">
        <v>41</v>
      </c>
    </row>
    <row r="38" spans="1:10" s="229" customFormat="1" ht="157.5" customHeight="1" x14ac:dyDescent="0.25">
      <c r="A38" s="143"/>
      <c r="B38" s="144"/>
      <c r="C38" s="145"/>
      <c r="D38" s="159"/>
      <c r="E38" s="144"/>
      <c r="F38" s="138" t="s">
        <v>1011</v>
      </c>
      <c r="G38" s="227">
        <v>2</v>
      </c>
      <c r="H38" s="373">
        <v>10</v>
      </c>
      <c r="I38" s="376" t="s">
        <v>1010</v>
      </c>
      <c r="J38" s="330" t="s">
        <v>57</v>
      </c>
    </row>
    <row r="39" spans="1:10" s="229" customFormat="1" ht="60" customHeight="1" x14ac:dyDescent="0.25">
      <c r="A39" s="134" t="s">
        <v>1009</v>
      </c>
      <c r="B39" s="135">
        <v>1</v>
      </c>
      <c r="C39" s="136">
        <v>1</v>
      </c>
      <c r="D39" s="531" t="s">
        <v>1008</v>
      </c>
      <c r="E39" s="135" t="s">
        <v>264</v>
      </c>
      <c r="F39" s="138" t="s">
        <v>1007</v>
      </c>
      <c r="G39" s="227">
        <v>1</v>
      </c>
      <c r="H39" s="373">
        <v>1</v>
      </c>
      <c r="I39" s="376" t="s">
        <v>1006</v>
      </c>
      <c r="J39" s="330" t="s">
        <v>101</v>
      </c>
    </row>
    <row r="40" spans="1:10" s="229" customFormat="1" ht="60" customHeight="1" x14ac:dyDescent="0.25">
      <c r="A40" s="143"/>
      <c r="B40" s="144"/>
      <c r="C40" s="145"/>
      <c r="D40" s="530"/>
      <c r="E40" s="144"/>
      <c r="F40" s="138" t="s">
        <v>1005</v>
      </c>
      <c r="G40" s="227">
        <v>1</v>
      </c>
      <c r="H40" s="373">
        <v>1</v>
      </c>
      <c r="I40" s="376" t="s">
        <v>1004</v>
      </c>
      <c r="J40" s="330" t="s">
        <v>264</v>
      </c>
    </row>
    <row r="41" spans="1:10" s="229" customFormat="1" ht="60" customHeight="1" x14ac:dyDescent="0.25">
      <c r="A41" s="134" t="s">
        <v>1003</v>
      </c>
      <c r="B41" s="135">
        <v>1</v>
      </c>
      <c r="C41" s="136">
        <v>1</v>
      </c>
      <c r="D41" s="157" t="s">
        <v>1002</v>
      </c>
      <c r="E41" s="135" t="s">
        <v>82</v>
      </c>
      <c r="F41" s="138" t="s">
        <v>1001</v>
      </c>
      <c r="G41" s="227">
        <v>1</v>
      </c>
      <c r="H41" s="373">
        <v>1</v>
      </c>
      <c r="I41" s="376" t="s">
        <v>1000</v>
      </c>
      <c r="J41" s="330" t="s">
        <v>264</v>
      </c>
    </row>
    <row r="42" spans="1:10" s="229" customFormat="1" ht="60" customHeight="1" x14ac:dyDescent="0.25">
      <c r="A42" s="182"/>
      <c r="B42" s="183"/>
      <c r="C42" s="321"/>
      <c r="D42" s="364"/>
      <c r="E42" s="183"/>
      <c r="F42" s="138" t="s">
        <v>999</v>
      </c>
      <c r="G42" s="227">
        <v>1</v>
      </c>
      <c r="H42" s="373">
        <v>1</v>
      </c>
      <c r="I42" s="376" t="s">
        <v>998</v>
      </c>
      <c r="J42" s="330" t="s">
        <v>82</v>
      </c>
    </row>
    <row r="43" spans="1:10" s="229" customFormat="1" ht="60" customHeight="1" x14ac:dyDescent="0.25">
      <c r="A43" s="143"/>
      <c r="B43" s="144"/>
      <c r="C43" s="145"/>
      <c r="D43" s="159"/>
      <c r="E43" s="144"/>
      <c r="F43" s="189" t="s">
        <v>997</v>
      </c>
      <c r="G43" s="227">
        <v>1</v>
      </c>
      <c r="H43" s="373">
        <v>1</v>
      </c>
      <c r="I43" s="376" t="s">
        <v>996</v>
      </c>
      <c r="J43" s="330" t="s">
        <v>82</v>
      </c>
    </row>
    <row r="44" spans="1:10" ht="43.5" customHeight="1" x14ac:dyDescent="0.2"/>
  </sheetData>
  <mergeCells count="77">
    <mergeCell ref="C37:C38"/>
    <mergeCell ref="C39:C40"/>
    <mergeCell ref="C41:C43"/>
    <mergeCell ref="D37:D38"/>
    <mergeCell ref="D39:D40"/>
    <mergeCell ref="D41:D43"/>
    <mergeCell ref="D34:D36"/>
    <mergeCell ref="A41:A43"/>
    <mergeCell ref="B41:B43"/>
    <mergeCell ref="E41:E43"/>
    <mergeCell ref="A37:A38"/>
    <mergeCell ref="B37:B38"/>
    <mergeCell ref="E37:E38"/>
    <mergeCell ref="A39:A40"/>
    <mergeCell ref="B39:B40"/>
    <mergeCell ref="E39:E40"/>
    <mergeCell ref="E26:E28"/>
    <mergeCell ref="A31:A33"/>
    <mergeCell ref="B31:B33"/>
    <mergeCell ref="E31:E33"/>
    <mergeCell ref="A34:A36"/>
    <mergeCell ref="B34:B36"/>
    <mergeCell ref="E34:E36"/>
    <mergeCell ref="C31:C33"/>
    <mergeCell ref="C34:C36"/>
    <mergeCell ref="D31:D33"/>
    <mergeCell ref="D24:D25"/>
    <mergeCell ref="A29:A30"/>
    <mergeCell ref="B29:B30"/>
    <mergeCell ref="E29:E30"/>
    <mergeCell ref="C26:C28"/>
    <mergeCell ref="C29:C30"/>
    <mergeCell ref="D26:D28"/>
    <mergeCell ref="D29:D30"/>
    <mergeCell ref="A26:A28"/>
    <mergeCell ref="B26:B28"/>
    <mergeCell ref="A22:A23"/>
    <mergeCell ref="B22:B23"/>
    <mergeCell ref="E22:E23"/>
    <mergeCell ref="A24:A25"/>
    <mergeCell ref="B24:B25"/>
    <mergeCell ref="E24:E25"/>
    <mergeCell ref="C22:C23"/>
    <mergeCell ref="C24:C25"/>
    <mergeCell ref="D22:D23"/>
    <mergeCell ref="B10:E10"/>
    <mergeCell ref="B9:J9"/>
    <mergeCell ref="B2:J2"/>
    <mergeCell ref="B3:J3"/>
    <mergeCell ref="B4:J4"/>
    <mergeCell ref="B7:J7"/>
    <mergeCell ref="B8:J8"/>
    <mergeCell ref="E14:E16"/>
    <mergeCell ref="A12:A13"/>
    <mergeCell ref="C14:C16"/>
    <mergeCell ref="D14:D16"/>
    <mergeCell ref="A20:A21"/>
    <mergeCell ref="B20:B21"/>
    <mergeCell ref="E20:E21"/>
    <mergeCell ref="C17:C19"/>
    <mergeCell ref="C20:C21"/>
    <mergeCell ref="D17:D19"/>
    <mergeCell ref="D20:D21"/>
    <mergeCell ref="A17:A19"/>
    <mergeCell ref="B17:B19"/>
    <mergeCell ref="E17:E19"/>
    <mergeCell ref="A14:A16"/>
    <mergeCell ref="B14:B16"/>
    <mergeCell ref="C12:C13"/>
    <mergeCell ref="I12:I13"/>
    <mergeCell ref="D12:D13"/>
    <mergeCell ref="H12:H13"/>
    <mergeCell ref="B12:B13"/>
    <mergeCell ref="E12:E13"/>
    <mergeCell ref="F12:F13"/>
    <mergeCell ref="G12:G13"/>
    <mergeCell ref="J12:J13"/>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63"/>
  <sheetViews>
    <sheetView showGridLines="0" zoomScale="50" zoomScaleNormal="50" zoomScaleSheetLayoutView="30" workbookViewId="0">
      <selection activeCell="W11" sqref="W11"/>
    </sheetView>
  </sheetViews>
  <sheetFormatPr baseColWidth="10" defaultColWidth="9.140625" defaultRowHeight="15" x14ac:dyDescent="0.2"/>
  <cols>
    <col min="1" max="1" width="63.7109375" style="10" customWidth="1"/>
    <col min="2" max="3" width="20.7109375" style="11" customWidth="1"/>
    <col min="4" max="4" width="71.85546875" style="11" customWidth="1"/>
    <col min="5" max="5" width="20.7109375" style="11" customWidth="1"/>
    <col min="6" max="6" width="52.28515625" style="10" customWidth="1"/>
    <col min="7" max="8" width="20.7109375" style="11" customWidth="1"/>
    <col min="9" max="9" width="52.85546875" style="11" customWidth="1"/>
    <col min="10" max="10" width="20" style="11" customWidth="1"/>
    <col min="11" max="16384" width="9.140625" style="12"/>
  </cols>
  <sheetData>
    <row r="1" spans="1:10" s="3" customFormat="1" ht="39" customHeight="1" x14ac:dyDescent="0.35">
      <c r="A1" s="1"/>
      <c r="B1" s="2"/>
      <c r="C1" s="2"/>
      <c r="D1" s="2"/>
      <c r="E1" s="2"/>
      <c r="F1" s="1"/>
      <c r="G1" s="2"/>
      <c r="H1" s="2"/>
      <c r="I1" s="2"/>
      <c r="J1" s="2"/>
    </row>
    <row r="2" spans="1:10" s="4" customFormat="1" ht="39" customHeight="1" x14ac:dyDescent="0.25">
      <c r="B2" s="76" t="s">
        <v>0</v>
      </c>
      <c r="C2" s="76"/>
      <c r="D2" s="76"/>
      <c r="E2" s="76"/>
      <c r="F2" s="76"/>
      <c r="G2" s="76"/>
      <c r="H2" s="76"/>
      <c r="I2" s="76"/>
      <c r="J2" s="76"/>
    </row>
    <row r="3" spans="1:10" s="4" customFormat="1" ht="39" customHeight="1" x14ac:dyDescent="0.25">
      <c r="B3" s="76" t="s">
        <v>1</v>
      </c>
      <c r="C3" s="76"/>
      <c r="D3" s="76"/>
      <c r="E3" s="76"/>
      <c r="F3" s="76"/>
      <c r="G3" s="76"/>
      <c r="H3" s="76"/>
      <c r="I3" s="76"/>
      <c r="J3" s="76"/>
    </row>
    <row r="4" spans="1:10" s="4" customFormat="1" ht="39" customHeight="1" x14ac:dyDescent="0.25">
      <c r="B4" s="76" t="s">
        <v>915</v>
      </c>
      <c r="C4" s="76"/>
      <c r="D4" s="76"/>
      <c r="E4" s="76"/>
      <c r="F4" s="76"/>
      <c r="G4" s="76"/>
      <c r="H4" s="76"/>
      <c r="I4" s="76"/>
      <c r="J4" s="76"/>
    </row>
    <row r="5" spans="1:10" s="4" customFormat="1" ht="39" customHeight="1" x14ac:dyDescent="0.25">
      <c r="A5" s="5"/>
      <c r="B5" s="5"/>
      <c r="C5" s="5"/>
      <c r="D5" s="5"/>
      <c r="E5" s="5"/>
      <c r="F5" s="5"/>
      <c r="G5" s="5"/>
      <c r="H5" s="5"/>
      <c r="I5" s="5"/>
      <c r="J5" s="5"/>
    </row>
    <row r="6" spans="1:10" s="4" customFormat="1" ht="39" customHeight="1" x14ac:dyDescent="0.25">
      <c r="A6" s="5"/>
      <c r="B6" s="5"/>
      <c r="C6" s="5"/>
      <c r="D6" s="5"/>
      <c r="E6" s="5"/>
      <c r="F6" s="5"/>
      <c r="G6" s="5"/>
      <c r="H6" s="5"/>
      <c r="I6" s="5"/>
      <c r="J6" s="5"/>
    </row>
    <row r="7" spans="1:10" s="6" customFormat="1" ht="26.25" customHeight="1" x14ac:dyDescent="0.25">
      <c r="A7" s="20" t="s">
        <v>3</v>
      </c>
      <c r="B7" s="78" t="s">
        <v>1130</v>
      </c>
      <c r="C7" s="78"/>
      <c r="D7" s="78"/>
      <c r="E7" s="78"/>
      <c r="F7" s="78"/>
      <c r="G7" s="78"/>
      <c r="H7" s="78"/>
      <c r="I7" s="78"/>
      <c r="J7" s="78"/>
    </row>
    <row r="8" spans="1:10" s="6" customFormat="1" ht="26.25" customHeight="1" x14ac:dyDescent="0.25">
      <c r="A8" s="20" t="s">
        <v>5</v>
      </c>
      <c r="B8" s="78" t="s">
        <v>1129</v>
      </c>
      <c r="C8" s="78"/>
      <c r="D8" s="78"/>
      <c r="E8" s="78"/>
      <c r="F8" s="78"/>
      <c r="G8" s="78"/>
      <c r="H8" s="78"/>
      <c r="I8" s="78"/>
      <c r="J8" s="78"/>
    </row>
    <row r="9" spans="1:10" s="6" customFormat="1" ht="26.25" customHeight="1" x14ac:dyDescent="0.25">
      <c r="A9" s="20" t="s">
        <v>7</v>
      </c>
      <c r="B9" s="78" t="s">
        <v>447</v>
      </c>
      <c r="C9" s="78"/>
      <c r="D9" s="78"/>
      <c r="E9" s="78"/>
      <c r="F9" s="78"/>
      <c r="G9" s="78"/>
      <c r="H9" s="78"/>
      <c r="I9" s="78"/>
      <c r="J9" s="78"/>
    </row>
    <row r="10" spans="1:10" s="6" customFormat="1" ht="37.5" x14ac:dyDescent="0.25">
      <c r="A10" s="20" t="s">
        <v>9</v>
      </c>
      <c r="B10" s="171">
        <v>435243923</v>
      </c>
      <c r="C10" s="171"/>
      <c r="D10" s="171"/>
      <c r="E10" s="171"/>
      <c r="F10" s="7"/>
      <c r="G10" s="446"/>
      <c r="H10" s="446"/>
      <c r="I10" s="446"/>
      <c r="J10" s="7"/>
    </row>
    <row r="11" spans="1:10" s="6" customFormat="1" ht="44.25" customHeight="1" x14ac:dyDescent="0.25">
      <c r="A11" s="72"/>
      <c r="B11" s="72"/>
      <c r="C11" s="72"/>
      <c r="D11" s="72"/>
      <c r="E11" s="72"/>
      <c r="F11" s="72"/>
      <c r="G11" s="446"/>
      <c r="H11" s="446"/>
      <c r="I11" s="446"/>
      <c r="J11" s="72"/>
    </row>
    <row r="12" spans="1:10" s="8"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8" customFormat="1" ht="42.75" customHeight="1" x14ac:dyDescent="0.25">
      <c r="A13" s="425"/>
      <c r="B13" s="425"/>
      <c r="C13" s="80"/>
      <c r="D13" s="80"/>
      <c r="E13" s="425"/>
      <c r="F13" s="425"/>
      <c r="G13" s="425"/>
      <c r="H13" s="80"/>
      <c r="I13" s="80"/>
      <c r="J13" s="425"/>
    </row>
    <row r="14" spans="1:10" s="9" customFormat="1" ht="90" customHeight="1" x14ac:dyDescent="0.25">
      <c r="A14" s="105" t="s">
        <v>1128</v>
      </c>
      <c r="B14" s="115">
        <v>1</v>
      </c>
      <c r="C14" s="119">
        <v>1</v>
      </c>
      <c r="D14" s="119" t="s">
        <v>1082</v>
      </c>
      <c r="E14" s="115" t="s">
        <v>57</v>
      </c>
      <c r="F14" s="105" t="s">
        <v>1127</v>
      </c>
      <c r="G14" s="97">
        <v>1</v>
      </c>
      <c r="H14" s="457">
        <v>1</v>
      </c>
      <c r="I14" s="428" t="s">
        <v>1126</v>
      </c>
      <c r="J14" s="97" t="s">
        <v>57</v>
      </c>
    </row>
    <row r="15" spans="1:10" s="9" customFormat="1" ht="90" customHeight="1" x14ac:dyDescent="0.25">
      <c r="A15" s="105"/>
      <c r="B15" s="115"/>
      <c r="C15" s="119"/>
      <c r="D15" s="119"/>
      <c r="E15" s="115"/>
      <c r="F15" s="105"/>
      <c r="G15" s="98"/>
      <c r="H15" s="460"/>
      <c r="I15" s="440"/>
      <c r="J15" s="98"/>
    </row>
    <row r="16" spans="1:10" s="9" customFormat="1" ht="126.75" customHeight="1" x14ac:dyDescent="0.25">
      <c r="A16" s="540" t="s">
        <v>1125</v>
      </c>
      <c r="B16" s="115">
        <v>2</v>
      </c>
      <c r="C16" s="119">
        <v>3</v>
      </c>
      <c r="D16" s="119" t="s">
        <v>1082</v>
      </c>
      <c r="E16" s="221" t="s">
        <v>57</v>
      </c>
      <c r="F16" s="486" t="s">
        <v>1124</v>
      </c>
      <c r="G16" s="97">
        <v>2</v>
      </c>
      <c r="H16" s="457">
        <v>3</v>
      </c>
      <c r="I16" s="428" t="s">
        <v>1123</v>
      </c>
      <c r="J16" s="148" t="s">
        <v>57</v>
      </c>
    </row>
    <row r="17" spans="1:10" s="9" customFormat="1" ht="126.75" customHeight="1" x14ac:dyDescent="0.25">
      <c r="A17" s="540"/>
      <c r="B17" s="115"/>
      <c r="C17" s="119"/>
      <c r="D17" s="119"/>
      <c r="E17" s="221"/>
      <c r="F17" s="483"/>
      <c r="G17" s="98"/>
      <c r="H17" s="460"/>
      <c r="I17" s="440"/>
      <c r="J17" s="153"/>
    </row>
    <row r="18" spans="1:10" s="39" customFormat="1" ht="60" customHeight="1" x14ac:dyDescent="0.25">
      <c r="A18" s="486" t="s">
        <v>1122</v>
      </c>
      <c r="B18" s="97">
        <v>2</v>
      </c>
      <c r="C18" s="457">
        <v>2</v>
      </c>
      <c r="D18" s="119" t="s">
        <v>1082</v>
      </c>
      <c r="E18" s="135" t="s">
        <v>57</v>
      </c>
      <c r="F18" s="486" t="s">
        <v>1121</v>
      </c>
      <c r="G18" s="97">
        <v>2</v>
      </c>
      <c r="H18" s="457">
        <v>2</v>
      </c>
      <c r="I18" s="428" t="s">
        <v>1120</v>
      </c>
      <c r="J18" s="148" t="s">
        <v>57</v>
      </c>
    </row>
    <row r="19" spans="1:10" s="39" customFormat="1" ht="60" customHeight="1" x14ac:dyDescent="0.25">
      <c r="A19" s="504"/>
      <c r="B19" s="101"/>
      <c r="C19" s="458"/>
      <c r="D19" s="119"/>
      <c r="E19" s="183"/>
      <c r="F19" s="483"/>
      <c r="G19" s="98"/>
      <c r="H19" s="460"/>
      <c r="I19" s="440"/>
      <c r="J19" s="153"/>
    </row>
    <row r="20" spans="1:10" s="39" customFormat="1" ht="60" customHeight="1" x14ac:dyDescent="0.25">
      <c r="A20" s="504"/>
      <c r="B20" s="101"/>
      <c r="C20" s="458"/>
      <c r="D20" s="119" t="s">
        <v>1082</v>
      </c>
      <c r="E20" s="183"/>
      <c r="F20" s="92" t="s">
        <v>1119</v>
      </c>
      <c r="G20" s="97">
        <v>2</v>
      </c>
      <c r="H20" s="457">
        <v>2</v>
      </c>
      <c r="I20" s="428" t="s">
        <v>1118</v>
      </c>
      <c r="J20" s="97" t="s">
        <v>57</v>
      </c>
    </row>
    <row r="21" spans="1:10" s="39" customFormat="1" ht="60" customHeight="1" x14ac:dyDescent="0.25">
      <c r="A21" s="504"/>
      <c r="B21" s="101"/>
      <c r="C21" s="458"/>
      <c r="D21" s="119"/>
      <c r="E21" s="183"/>
      <c r="F21" s="93"/>
      <c r="G21" s="98"/>
      <c r="H21" s="460"/>
      <c r="I21" s="440"/>
      <c r="J21" s="98"/>
    </row>
    <row r="22" spans="1:10" s="39" customFormat="1" ht="60" customHeight="1" x14ac:dyDescent="0.25">
      <c r="A22" s="504"/>
      <c r="B22" s="101"/>
      <c r="C22" s="458"/>
      <c r="D22" s="119" t="s">
        <v>1082</v>
      </c>
      <c r="E22" s="183"/>
      <c r="F22" s="92" t="s">
        <v>1117</v>
      </c>
      <c r="G22" s="97">
        <v>2</v>
      </c>
      <c r="H22" s="457">
        <v>2</v>
      </c>
      <c r="I22" s="428" t="s">
        <v>1116</v>
      </c>
      <c r="J22" s="97" t="s">
        <v>57</v>
      </c>
    </row>
    <row r="23" spans="1:10" s="39" customFormat="1" ht="60" customHeight="1" x14ac:dyDescent="0.25">
      <c r="A23" s="504"/>
      <c r="B23" s="101"/>
      <c r="C23" s="458"/>
      <c r="D23" s="119"/>
      <c r="E23" s="183"/>
      <c r="F23" s="93"/>
      <c r="G23" s="98"/>
      <c r="H23" s="460"/>
      <c r="I23" s="440"/>
      <c r="J23" s="98"/>
    </row>
    <row r="24" spans="1:10" s="39" customFormat="1" ht="60" customHeight="1" x14ac:dyDescent="0.25">
      <c r="A24" s="504"/>
      <c r="B24" s="101"/>
      <c r="C24" s="458"/>
      <c r="D24" s="119" t="s">
        <v>1082</v>
      </c>
      <c r="E24" s="183"/>
      <c r="F24" s="538" t="s">
        <v>1115</v>
      </c>
      <c r="G24" s="534">
        <v>2</v>
      </c>
      <c r="H24" s="457">
        <v>2</v>
      </c>
      <c r="I24" s="428" t="s">
        <v>1114</v>
      </c>
      <c r="J24" s="97" t="s">
        <v>57</v>
      </c>
    </row>
    <row r="25" spans="1:10" s="39" customFormat="1" ht="60" customHeight="1" x14ac:dyDescent="0.25">
      <c r="A25" s="504"/>
      <c r="B25" s="101"/>
      <c r="C25" s="458"/>
      <c r="D25" s="119"/>
      <c r="E25" s="183"/>
      <c r="F25" s="537"/>
      <c r="G25" s="533"/>
      <c r="H25" s="460"/>
      <c r="I25" s="440"/>
      <c r="J25" s="98"/>
    </row>
    <row r="26" spans="1:10" s="39" customFormat="1" ht="60" customHeight="1" x14ac:dyDescent="0.25">
      <c r="A26" s="504"/>
      <c r="B26" s="101"/>
      <c r="C26" s="458"/>
      <c r="D26" s="119" t="s">
        <v>1082</v>
      </c>
      <c r="E26" s="183"/>
      <c r="F26" s="92" t="s">
        <v>1113</v>
      </c>
      <c r="G26" s="534">
        <v>0</v>
      </c>
      <c r="H26" s="457">
        <v>2</v>
      </c>
      <c r="I26" s="428" t="s">
        <v>1112</v>
      </c>
      <c r="J26" s="97" t="s">
        <v>57</v>
      </c>
    </row>
    <row r="27" spans="1:10" s="39" customFormat="1" ht="72.75" customHeight="1" x14ac:dyDescent="0.25">
      <c r="A27" s="504"/>
      <c r="B27" s="101"/>
      <c r="C27" s="458"/>
      <c r="D27" s="119"/>
      <c r="E27" s="183"/>
      <c r="F27" s="93"/>
      <c r="G27" s="533"/>
      <c r="H27" s="460"/>
      <c r="I27" s="440"/>
      <c r="J27" s="98"/>
    </row>
    <row r="28" spans="1:10" s="39" customFormat="1" ht="60" customHeight="1" x14ac:dyDescent="0.25">
      <c r="A28" s="504"/>
      <c r="B28" s="101"/>
      <c r="C28" s="458"/>
      <c r="D28" s="119" t="s">
        <v>1082</v>
      </c>
      <c r="E28" s="183"/>
      <c r="F28" s="92" t="s">
        <v>1111</v>
      </c>
      <c r="G28" s="534">
        <v>2</v>
      </c>
      <c r="H28" s="457">
        <v>2</v>
      </c>
      <c r="I28" s="428" t="s">
        <v>1110</v>
      </c>
      <c r="J28" s="97" t="s">
        <v>57</v>
      </c>
    </row>
    <row r="29" spans="1:10" s="39" customFormat="1" ht="60" customHeight="1" x14ac:dyDescent="0.25">
      <c r="A29" s="483"/>
      <c r="B29" s="98"/>
      <c r="C29" s="460"/>
      <c r="D29" s="119"/>
      <c r="E29" s="144"/>
      <c r="F29" s="93"/>
      <c r="G29" s="533"/>
      <c r="H29" s="460"/>
      <c r="I29" s="440"/>
      <c r="J29" s="98"/>
    </row>
    <row r="30" spans="1:10" s="39" customFormat="1" ht="60" customHeight="1" x14ac:dyDescent="0.25">
      <c r="A30" s="539" t="s">
        <v>1109</v>
      </c>
      <c r="B30" s="97">
        <v>174</v>
      </c>
      <c r="C30" s="457">
        <f>SUM(H30:H55)</f>
        <v>536</v>
      </c>
      <c r="D30" s="119" t="s">
        <v>1082</v>
      </c>
      <c r="E30" s="135" t="s">
        <v>41</v>
      </c>
      <c r="F30" s="92" t="s">
        <v>1108</v>
      </c>
      <c r="G30" s="534">
        <v>10</v>
      </c>
      <c r="H30" s="457">
        <v>120</v>
      </c>
      <c r="I30" s="428" t="s">
        <v>1082</v>
      </c>
      <c r="J30" s="97" t="s">
        <v>41</v>
      </c>
    </row>
    <row r="31" spans="1:10" s="39" customFormat="1" ht="60" customHeight="1" x14ac:dyDescent="0.25">
      <c r="A31" s="536"/>
      <c r="B31" s="101"/>
      <c r="C31" s="458"/>
      <c r="D31" s="119"/>
      <c r="E31" s="183"/>
      <c r="F31" s="93"/>
      <c r="G31" s="533"/>
      <c r="H31" s="460"/>
      <c r="I31" s="440"/>
      <c r="J31" s="98"/>
    </row>
    <row r="32" spans="1:10" s="39" customFormat="1" ht="105" customHeight="1" x14ac:dyDescent="0.25">
      <c r="A32" s="536"/>
      <c r="B32" s="101"/>
      <c r="C32" s="458"/>
      <c r="D32" s="119" t="s">
        <v>1082</v>
      </c>
      <c r="E32" s="183"/>
      <c r="F32" s="92" t="s">
        <v>1107</v>
      </c>
      <c r="G32" s="534">
        <v>9</v>
      </c>
      <c r="H32" s="457">
        <v>10</v>
      </c>
      <c r="I32" s="428" t="s">
        <v>1106</v>
      </c>
      <c r="J32" s="97" t="s">
        <v>41</v>
      </c>
    </row>
    <row r="33" spans="1:10" s="39" customFormat="1" ht="105" customHeight="1" x14ac:dyDescent="0.25">
      <c r="A33" s="536"/>
      <c r="B33" s="101"/>
      <c r="C33" s="458"/>
      <c r="D33" s="119"/>
      <c r="E33" s="183"/>
      <c r="F33" s="93"/>
      <c r="G33" s="533"/>
      <c r="H33" s="460"/>
      <c r="I33" s="440"/>
      <c r="J33" s="98"/>
    </row>
    <row r="34" spans="1:10" s="39" customFormat="1" ht="60" customHeight="1" x14ac:dyDescent="0.25">
      <c r="A34" s="536"/>
      <c r="B34" s="101"/>
      <c r="C34" s="458"/>
      <c r="D34" s="119" t="s">
        <v>1082</v>
      </c>
      <c r="E34" s="183"/>
      <c r="F34" s="92" t="s">
        <v>1105</v>
      </c>
      <c r="G34" s="534">
        <v>9</v>
      </c>
      <c r="H34" s="457">
        <v>9</v>
      </c>
      <c r="I34" s="428" t="s">
        <v>1082</v>
      </c>
      <c r="J34" s="97" t="s">
        <v>41</v>
      </c>
    </row>
    <row r="35" spans="1:10" s="39" customFormat="1" ht="141.75" customHeight="1" x14ac:dyDescent="0.25">
      <c r="A35" s="536"/>
      <c r="B35" s="101"/>
      <c r="C35" s="458"/>
      <c r="D35" s="119"/>
      <c r="E35" s="183"/>
      <c r="F35" s="93"/>
      <c r="G35" s="533"/>
      <c r="H35" s="460"/>
      <c r="I35" s="440"/>
      <c r="J35" s="98"/>
    </row>
    <row r="36" spans="1:10" s="39" customFormat="1" ht="60" customHeight="1" x14ac:dyDescent="0.25">
      <c r="A36" s="536"/>
      <c r="B36" s="101"/>
      <c r="C36" s="458"/>
      <c r="D36" s="119" t="s">
        <v>1082</v>
      </c>
      <c r="E36" s="183"/>
      <c r="F36" s="92" t="s">
        <v>1104</v>
      </c>
      <c r="G36" s="534">
        <v>9</v>
      </c>
      <c r="H36" s="457">
        <v>65</v>
      </c>
      <c r="I36" s="428" t="s">
        <v>1103</v>
      </c>
      <c r="J36" s="97" t="s">
        <v>41</v>
      </c>
    </row>
    <row r="37" spans="1:10" s="39" customFormat="1" ht="60" customHeight="1" x14ac:dyDescent="0.25">
      <c r="A37" s="536"/>
      <c r="B37" s="101"/>
      <c r="C37" s="458"/>
      <c r="D37" s="119"/>
      <c r="E37" s="183"/>
      <c r="F37" s="93"/>
      <c r="G37" s="533"/>
      <c r="H37" s="460"/>
      <c r="I37" s="440"/>
      <c r="J37" s="98"/>
    </row>
    <row r="38" spans="1:10" s="39" customFormat="1" ht="60" customHeight="1" x14ac:dyDescent="0.25">
      <c r="A38" s="536"/>
      <c r="B38" s="101"/>
      <c r="C38" s="458"/>
      <c r="D38" s="119" t="s">
        <v>1082</v>
      </c>
      <c r="E38" s="183"/>
      <c r="F38" s="92" t="s">
        <v>1102</v>
      </c>
      <c r="G38" s="534">
        <v>33</v>
      </c>
      <c r="H38" s="457">
        <v>39</v>
      </c>
      <c r="I38" s="428" t="s">
        <v>1082</v>
      </c>
      <c r="J38" s="97" t="s">
        <v>41</v>
      </c>
    </row>
    <row r="39" spans="1:10" s="39" customFormat="1" ht="133.5" customHeight="1" x14ac:dyDescent="0.25">
      <c r="A39" s="536"/>
      <c r="B39" s="101"/>
      <c r="C39" s="458"/>
      <c r="D39" s="119"/>
      <c r="E39" s="183"/>
      <c r="F39" s="93"/>
      <c r="G39" s="533"/>
      <c r="H39" s="460"/>
      <c r="I39" s="440"/>
      <c r="J39" s="98"/>
    </row>
    <row r="40" spans="1:10" s="39" customFormat="1" ht="60" customHeight="1" x14ac:dyDescent="0.25">
      <c r="A40" s="536"/>
      <c r="B40" s="101"/>
      <c r="C40" s="458"/>
      <c r="D40" s="119" t="s">
        <v>1082</v>
      </c>
      <c r="E40" s="183"/>
      <c r="F40" s="92" t="s">
        <v>1101</v>
      </c>
      <c r="G40" s="534">
        <v>36</v>
      </c>
      <c r="H40" s="457">
        <v>37</v>
      </c>
      <c r="I40" s="428" t="s">
        <v>1082</v>
      </c>
      <c r="J40" s="97" t="s">
        <v>41</v>
      </c>
    </row>
    <row r="41" spans="1:10" s="39" customFormat="1" ht="60" customHeight="1" x14ac:dyDescent="0.25">
      <c r="A41" s="536"/>
      <c r="B41" s="101"/>
      <c r="C41" s="458"/>
      <c r="D41" s="119"/>
      <c r="E41" s="183"/>
      <c r="F41" s="93"/>
      <c r="G41" s="533"/>
      <c r="H41" s="460"/>
      <c r="I41" s="440"/>
      <c r="J41" s="98"/>
    </row>
    <row r="42" spans="1:10" s="39" customFormat="1" ht="60" customHeight="1" x14ac:dyDescent="0.25">
      <c r="A42" s="536"/>
      <c r="B42" s="101"/>
      <c r="C42" s="458"/>
      <c r="D42" s="119" t="s">
        <v>1082</v>
      </c>
      <c r="E42" s="183"/>
      <c r="F42" s="92" t="s">
        <v>1100</v>
      </c>
      <c r="G42" s="534">
        <v>27</v>
      </c>
      <c r="H42" s="457">
        <v>171</v>
      </c>
      <c r="I42" s="428" t="s">
        <v>1099</v>
      </c>
      <c r="J42" s="97" t="s">
        <v>41</v>
      </c>
    </row>
    <row r="43" spans="1:10" s="39" customFormat="1" ht="60" customHeight="1" x14ac:dyDescent="0.25">
      <c r="A43" s="536"/>
      <c r="B43" s="101"/>
      <c r="C43" s="458"/>
      <c r="D43" s="119"/>
      <c r="E43" s="183"/>
      <c r="F43" s="93"/>
      <c r="G43" s="533"/>
      <c r="H43" s="460"/>
      <c r="I43" s="440"/>
      <c r="J43" s="98"/>
    </row>
    <row r="44" spans="1:10" s="39" customFormat="1" ht="60" customHeight="1" x14ac:dyDescent="0.25">
      <c r="A44" s="536"/>
      <c r="B44" s="101"/>
      <c r="C44" s="458"/>
      <c r="D44" s="119" t="s">
        <v>1082</v>
      </c>
      <c r="E44" s="183"/>
      <c r="F44" s="92" t="s">
        <v>1098</v>
      </c>
      <c r="G44" s="534">
        <v>9</v>
      </c>
      <c r="H44" s="457">
        <v>25</v>
      </c>
      <c r="I44" s="428" t="s">
        <v>1082</v>
      </c>
      <c r="J44" s="97" t="s">
        <v>41</v>
      </c>
    </row>
    <row r="45" spans="1:10" s="39" customFormat="1" ht="95.25" customHeight="1" x14ac:dyDescent="0.25">
      <c r="A45" s="536"/>
      <c r="B45" s="101"/>
      <c r="C45" s="458"/>
      <c r="D45" s="119"/>
      <c r="E45" s="183"/>
      <c r="F45" s="93"/>
      <c r="G45" s="533"/>
      <c r="H45" s="460"/>
      <c r="I45" s="440"/>
      <c r="J45" s="98"/>
    </row>
    <row r="46" spans="1:10" s="39" customFormat="1" ht="60" customHeight="1" x14ac:dyDescent="0.25">
      <c r="A46" s="536"/>
      <c r="B46" s="101"/>
      <c r="C46" s="458"/>
      <c r="D46" s="119" t="s">
        <v>1082</v>
      </c>
      <c r="E46" s="183"/>
      <c r="F46" s="92" t="s">
        <v>1097</v>
      </c>
      <c r="G46" s="534">
        <v>9</v>
      </c>
      <c r="H46" s="457">
        <v>10</v>
      </c>
      <c r="I46" s="428" t="s">
        <v>1082</v>
      </c>
      <c r="J46" s="97" t="s">
        <v>41</v>
      </c>
    </row>
    <row r="47" spans="1:10" s="39" customFormat="1" ht="112.5" customHeight="1" x14ac:dyDescent="0.25">
      <c r="A47" s="536"/>
      <c r="B47" s="101"/>
      <c r="C47" s="458"/>
      <c r="D47" s="119"/>
      <c r="E47" s="183"/>
      <c r="F47" s="93"/>
      <c r="G47" s="533"/>
      <c r="H47" s="460"/>
      <c r="I47" s="440"/>
      <c r="J47" s="98"/>
    </row>
    <row r="48" spans="1:10" s="39" customFormat="1" ht="60" customHeight="1" x14ac:dyDescent="0.25">
      <c r="A48" s="536"/>
      <c r="B48" s="101"/>
      <c r="C48" s="458"/>
      <c r="D48" s="119" t="s">
        <v>1082</v>
      </c>
      <c r="E48" s="183"/>
      <c r="F48" s="92" t="s">
        <v>1096</v>
      </c>
      <c r="G48" s="534">
        <v>18</v>
      </c>
      <c r="H48" s="457">
        <v>39</v>
      </c>
      <c r="I48" s="428" t="s">
        <v>1095</v>
      </c>
      <c r="J48" s="97" t="s">
        <v>41</v>
      </c>
    </row>
    <row r="49" spans="1:10" s="39" customFormat="1" ht="60" customHeight="1" x14ac:dyDescent="0.25">
      <c r="A49" s="536"/>
      <c r="B49" s="101"/>
      <c r="C49" s="458"/>
      <c r="D49" s="119"/>
      <c r="E49" s="183"/>
      <c r="F49" s="93"/>
      <c r="G49" s="533"/>
      <c r="H49" s="460"/>
      <c r="I49" s="440"/>
      <c r="J49" s="98"/>
    </row>
    <row r="50" spans="1:10" s="39" customFormat="1" ht="60" customHeight="1" x14ac:dyDescent="0.25">
      <c r="A50" s="536"/>
      <c r="B50" s="101"/>
      <c r="C50" s="458"/>
      <c r="D50" s="119" t="s">
        <v>1082</v>
      </c>
      <c r="E50" s="183"/>
      <c r="F50" s="92" t="s">
        <v>1094</v>
      </c>
      <c r="G50" s="534">
        <v>2</v>
      </c>
      <c r="H50" s="457">
        <v>2</v>
      </c>
      <c r="I50" s="428" t="s">
        <v>1093</v>
      </c>
      <c r="J50" s="97" t="s">
        <v>41</v>
      </c>
    </row>
    <row r="51" spans="1:10" s="39" customFormat="1" ht="60" customHeight="1" x14ac:dyDescent="0.25">
      <c r="A51" s="536"/>
      <c r="B51" s="101"/>
      <c r="C51" s="458"/>
      <c r="D51" s="119"/>
      <c r="E51" s="183"/>
      <c r="F51" s="93"/>
      <c r="G51" s="533"/>
      <c r="H51" s="460"/>
      <c r="I51" s="440"/>
      <c r="J51" s="98"/>
    </row>
    <row r="52" spans="1:10" s="39" customFormat="1" ht="60" customHeight="1" x14ac:dyDescent="0.25">
      <c r="A52" s="536"/>
      <c r="B52" s="101"/>
      <c r="C52" s="458"/>
      <c r="D52" s="119" t="s">
        <v>1082</v>
      </c>
      <c r="E52" s="183"/>
      <c r="F52" s="92" t="s">
        <v>1092</v>
      </c>
      <c r="G52" s="534">
        <v>2</v>
      </c>
      <c r="H52" s="457">
        <v>8</v>
      </c>
      <c r="I52" s="428" t="s">
        <v>1091</v>
      </c>
      <c r="J52" s="97" t="s">
        <v>93</v>
      </c>
    </row>
    <row r="53" spans="1:10" s="39" customFormat="1" ht="180" customHeight="1" x14ac:dyDescent="0.25">
      <c r="A53" s="536"/>
      <c r="B53" s="101"/>
      <c r="C53" s="458"/>
      <c r="D53" s="119"/>
      <c r="E53" s="183"/>
      <c r="F53" s="93"/>
      <c r="G53" s="533"/>
      <c r="H53" s="460"/>
      <c r="I53" s="440"/>
      <c r="J53" s="98"/>
    </row>
    <row r="54" spans="1:10" s="39" customFormat="1" ht="60" customHeight="1" x14ac:dyDescent="0.25">
      <c r="A54" s="536"/>
      <c r="B54" s="101"/>
      <c r="C54" s="458"/>
      <c r="D54" s="119" t="s">
        <v>1082</v>
      </c>
      <c r="E54" s="183"/>
      <c r="F54" s="92" t="s">
        <v>1090</v>
      </c>
      <c r="G54" s="534">
        <v>1</v>
      </c>
      <c r="H54" s="457">
        <v>1</v>
      </c>
      <c r="I54" s="428" t="s">
        <v>1089</v>
      </c>
      <c r="J54" s="97" t="s">
        <v>41</v>
      </c>
    </row>
    <row r="55" spans="1:10" s="39" customFormat="1" ht="60" customHeight="1" x14ac:dyDescent="0.25">
      <c r="A55" s="535"/>
      <c r="B55" s="98"/>
      <c r="C55" s="460"/>
      <c r="D55" s="119"/>
      <c r="E55" s="144"/>
      <c r="F55" s="93"/>
      <c r="G55" s="533"/>
      <c r="H55" s="460"/>
      <c r="I55" s="440"/>
      <c r="J55" s="98"/>
    </row>
    <row r="56" spans="1:10" s="39" customFormat="1" ht="60" customHeight="1" x14ac:dyDescent="0.25">
      <c r="A56" s="486" t="s">
        <v>1088</v>
      </c>
      <c r="B56" s="97">
        <v>2</v>
      </c>
      <c r="C56" s="457">
        <v>2</v>
      </c>
      <c r="D56" s="119" t="s">
        <v>1082</v>
      </c>
      <c r="E56" s="135" t="s">
        <v>41</v>
      </c>
      <c r="F56" s="92" t="s">
        <v>1087</v>
      </c>
      <c r="G56" s="534">
        <v>1</v>
      </c>
      <c r="H56" s="457">
        <v>1</v>
      </c>
      <c r="I56" s="428" t="s">
        <v>1086</v>
      </c>
      <c r="J56" s="97" t="s">
        <v>93</v>
      </c>
    </row>
    <row r="57" spans="1:10" s="39" customFormat="1" ht="60" customHeight="1" x14ac:dyDescent="0.25">
      <c r="A57" s="504"/>
      <c r="B57" s="101"/>
      <c r="C57" s="458"/>
      <c r="D57" s="119"/>
      <c r="E57" s="183"/>
      <c r="F57" s="93"/>
      <c r="G57" s="533"/>
      <c r="H57" s="460"/>
      <c r="I57" s="440"/>
      <c r="J57" s="98"/>
    </row>
    <row r="58" spans="1:10" s="39" customFormat="1" ht="60" customHeight="1" x14ac:dyDescent="0.25">
      <c r="A58" s="504"/>
      <c r="B58" s="101"/>
      <c r="C58" s="458"/>
      <c r="D58" s="119" t="s">
        <v>1082</v>
      </c>
      <c r="E58" s="183"/>
      <c r="F58" s="92" t="s">
        <v>1085</v>
      </c>
      <c r="G58" s="534">
        <v>1</v>
      </c>
      <c r="H58" s="457">
        <v>1</v>
      </c>
      <c r="I58" s="428" t="s">
        <v>1084</v>
      </c>
      <c r="J58" s="97" t="s">
        <v>41</v>
      </c>
    </row>
    <row r="59" spans="1:10" s="39" customFormat="1" ht="60" customHeight="1" x14ac:dyDescent="0.25">
      <c r="A59" s="483"/>
      <c r="B59" s="101"/>
      <c r="C59" s="458"/>
      <c r="D59" s="119"/>
      <c r="E59" s="144"/>
      <c r="F59" s="93"/>
      <c r="G59" s="533"/>
      <c r="H59" s="460"/>
      <c r="I59" s="440"/>
      <c r="J59" s="98"/>
    </row>
    <row r="60" spans="1:10" s="39" customFormat="1" ht="60" customHeight="1" x14ac:dyDescent="0.25">
      <c r="A60" s="486" t="s">
        <v>1083</v>
      </c>
      <c r="B60" s="97">
        <v>1</v>
      </c>
      <c r="C60" s="457">
        <v>1</v>
      </c>
      <c r="D60" s="119" t="s">
        <v>1082</v>
      </c>
      <c r="E60" s="135" t="s">
        <v>57</v>
      </c>
      <c r="F60" s="92" t="s">
        <v>1081</v>
      </c>
      <c r="G60" s="534">
        <v>1</v>
      </c>
      <c r="H60" s="457">
        <v>1</v>
      </c>
      <c r="I60" s="428" t="s">
        <v>1080</v>
      </c>
      <c r="J60" s="97" t="s">
        <v>57</v>
      </c>
    </row>
    <row r="61" spans="1:10" s="39" customFormat="1" ht="60" customHeight="1" x14ac:dyDescent="0.25">
      <c r="A61" s="483"/>
      <c r="B61" s="98"/>
      <c r="C61" s="460"/>
      <c r="D61" s="119"/>
      <c r="E61" s="144"/>
      <c r="F61" s="93"/>
      <c r="G61" s="533"/>
      <c r="H61" s="460"/>
      <c r="I61" s="440"/>
      <c r="J61" s="98"/>
    </row>
    <row r="62" spans="1:10" ht="43.5" customHeight="1" x14ac:dyDescent="0.2"/>
    <row r="63" spans="1:10" s="39" customFormat="1" ht="42" customHeight="1" x14ac:dyDescent="0.25">
      <c r="A63" s="381"/>
      <c r="B63" s="38"/>
      <c r="C63" s="38"/>
      <c r="D63" s="38"/>
      <c r="E63" s="38"/>
      <c r="F63" s="381"/>
      <c r="G63" s="38"/>
      <c r="H63" s="38"/>
      <c r="I63" s="38"/>
      <c r="J63" s="38"/>
    </row>
  </sheetData>
  <mergeCells count="185">
    <mergeCell ref="I60:I61"/>
    <mergeCell ref="I44:I45"/>
    <mergeCell ref="H46:H47"/>
    <mergeCell ref="I46:I47"/>
    <mergeCell ref="H48:H49"/>
    <mergeCell ref="I48:I49"/>
    <mergeCell ref="H50:H51"/>
    <mergeCell ref="I50:I51"/>
    <mergeCell ref="H40:H41"/>
    <mergeCell ref="I40:I41"/>
    <mergeCell ref="D52:D53"/>
    <mergeCell ref="D54:D55"/>
    <mergeCell ref="D56:D57"/>
    <mergeCell ref="D58:D59"/>
    <mergeCell ref="I42:I43"/>
    <mergeCell ref="H32:H33"/>
    <mergeCell ref="I32:I33"/>
    <mergeCell ref="H34:H35"/>
    <mergeCell ref="I34:I35"/>
    <mergeCell ref="I36:I37"/>
    <mergeCell ref="H38:H39"/>
    <mergeCell ref="I38:I39"/>
    <mergeCell ref="I58:I59"/>
    <mergeCell ref="H60:H61"/>
    <mergeCell ref="I14:I15"/>
    <mergeCell ref="H16:H17"/>
    <mergeCell ref="I16:I17"/>
    <mergeCell ref="H18:H19"/>
    <mergeCell ref="I18:I19"/>
    <mergeCell ref="H20:H21"/>
    <mergeCell ref="I20:I21"/>
    <mergeCell ref="H14:H15"/>
    <mergeCell ref="F50:F51"/>
    <mergeCell ref="G50:G51"/>
    <mergeCell ref="J50:J51"/>
    <mergeCell ref="H52:H53"/>
    <mergeCell ref="I52:I53"/>
    <mergeCell ref="H54:H55"/>
    <mergeCell ref="I54:I55"/>
    <mergeCell ref="J60:J61"/>
    <mergeCell ref="G60:G61"/>
    <mergeCell ref="F60:F61"/>
    <mergeCell ref="E60:E61"/>
    <mergeCell ref="F52:F53"/>
    <mergeCell ref="G52:G53"/>
    <mergeCell ref="J52:J53"/>
    <mergeCell ref="H56:H57"/>
    <mergeCell ref="I56:I57"/>
    <mergeCell ref="H58:H59"/>
    <mergeCell ref="G56:G57"/>
    <mergeCell ref="F56:F57"/>
    <mergeCell ref="F58:F59"/>
    <mergeCell ref="G58:G59"/>
    <mergeCell ref="J58:J59"/>
    <mergeCell ref="A56:A59"/>
    <mergeCell ref="B56:B59"/>
    <mergeCell ref="E56:E59"/>
    <mergeCell ref="J56:J57"/>
    <mergeCell ref="F54:F55"/>
    <mergeCell ref="G54:G55"/>
    <mergeCell ref="J54:J55"/>
    <mergeCell ref="A30:A55"/>
    <mergeCell ref="B30:B55"/>
    <mergeCell ref="E30:E55"/>
    <mergeCell ref="F46:F47"/>
    <mergeCell ref="G46:G47"/>
    <mergeCell ref="J46:J47"/>
    <mergeCell ref="F48:F49"/>
    <mergeCell ref="G48:G49"/>
    <mergeCell ref="J48:J49"/>
    <mergeCell ref="F42:F43"/>
    <mergeCell ref="G42:G43"/>
    <mergeCell ref="J42:J43"/>
    <mergeCell ref="F44:F45"/>
    <mergeCell ref="G44:G45"/>
    <mergeCell ref="J44:J45"/>
    <mergeCell ref="F38:F39"/>
    <mergeCell ref="G38:G39"/>
    <mergeCell ref="J38:J39"/>
    <mergeCell ref="F40:F41"/>
    <mergeCell ref="G40:G41"/>
    <mergeCell ref="J40:J41"/>
    <mergeCell ref="F34:F35"/>
    <mergeCell ref="G34:G35"/>
    <mergeCell ref="J34:J35"/>
    <mergeCell ref="F36:F37"/>
    <mergeCell ref="G36:G37"/>
    <mergeCell ref="J36:J37"/>
    <mergeCell ref="F30:F31"/>
    <mergeCell ref="G30:G31"/>
    <mergeCell ref="J30:J31"/>
    <mergeCell ref="I30:I31"/>
    <mergeCell ref="F32:F33"/>
    <mergeCell ref="G32:G33"/>
    <mergeCell ref="J32:J33"/>
    <mergeCell ref="J28:J29"/>
    <mergeCell ref="G28:G29"/>
    <mergeCell ref="F28:F29"/>
    <mergeCell ref="H26:H27"/>
    <mergeCell ref="I26:I27"/>
    <mergeCell ref="I28:I29"/>
    <mergeCell ref="F26:F27"/>
    <mergeCell ref="J26:J27"/>
    <mergeCell ref="G26:G27"/>
    <mergeCell ref="H22:H23"/>
    <mergeCell ref="I22:I23"/>
    <mergeCell ref="H24:H25"/>
    <mergeCell ref="I24:I25"/>
    <mergeCell ref="J20:J21"/>
    <mergeCell ref="G20:G21"/>
    <mergeCell ref="J24:J25"/>
    <mergeCell ref="G24:G25"/>
    <mergeCell ref="J22:J23"/>
    <mergeCell ref="F16:F17"/>
    <mergeCell ref="G16:G17"/>
    <mergeCell ref="J16:J17"/>
    <mergeCell ref="F18:F19"/>
    <mergeCell ref="G18:G19"/>
    <mergeCell ref="J18:J19"/>
    <mergeCell ref="G12:G13"/>
    <mergeCell ref="J12:J13"/>
    <mergeCell ref="A14:A15"/>
    <mergeCell ref="B14:B15"/>
    <mergeCell ref="E14:E15"/>
    <mergeCell ref="C14:C15"/>
    <mergeCell ref="D14:D15"/>
    <mergeCell ref="F14:F15"/>
    <mergeCell ref="G14:G15"/>
    <mergeCell ref="J14:J15"/>
    <mergeCell ref="B2:J2"/>
    <mergeCell ref="B3:J3"/>
    <mergeCell ref="B4:J4"/>
    <mergeCell ref="B8:J8"/>
    <mergeCell ref="B9:J9"/>
    <mergeCell ref="H12:H13"/>
    <mergeCell ref="I12:I13"/>
    <mergeCell ref="B7:J7"/>
    <mergeCell ref="B10:E10"/>
    <mergeCell ref="F12:F13"/>
    <mergeCell ref="D30:D31"/>
    <mergeCell ref="D32:D33"/>
    <mergeCell ref="D34:D35"/>
    <mergeCell ref="D36:D37"/>
    <mergeCell ref="D46:D47"/>
    <mergeCell ref="D48:D49"/>
    <mergeCell ref="D18:D19"/>
    <mergeCell ref="D20:D21"/>
    <mergeCell ref="D22:D23"/>
    <mergeCell ref="D24:D25"/>
    <mergeCell ref="D26:D27"/>
    <mergeCell ref="D28:D29"/>
    <mergeCell ref="C18:C29"/>
    <mergeCell ref="A18:A29"/>
    <mergeCell ref="B18:B29"/>
    <mergeCell ref="C30:C55"/>
    <mergeCell ref="C56:C59"/>
    <mergeCell ref="C60:C61"/>
    <mergeCell ref="D38:D39"/>
    <mergeCell ref="D40:D41"/>
    <mergeCell ref="D42:D43"/>
    <mergeCell ref="D44:D45"/>
    <mergeCell ref="B60:B61"/>
    <mergeCell ref="A60:A61"/>
    <mergeCell ref="D60:D61"/>
    <mergeCell ref="D50:D51"/>
    <mergeCell ref="A12:A13"/>
    <mergeCell ref="B12:B13"/>
    <mergeCell ref="E12:E13"/>
    <mergeCell ref="C12:C13"/>
    <mergeCell ref="D12:D13"/>
    <mergeCell ref="A16:A17"/>
    <mergeCell ref="B16:B17"/>
    <mergeCell ref="E16:E17"/>
    <mergeCell ref="D16:D17"/>
    <mergeCell ref="C16:C17"/>
    <mergeCell ref="E18:E29"/>
    <mergeCell ref="F24:F25"/>
    <mergeCell ref="F22:F23"/>
    <mergeCell ref="H28:H29"/>
    <mergeCell ref="H36:H37"/>
    <mergeCell ref="H44:H45"/>
    <mergeCell ref="H30:H31"/>
    <mergeCell ref="H42:H43"/>
    <mergeCell ref="F20:F21"/>
    <mergeCell ref="G22:G23"/>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0"/>
  <sheetViews>
    <sheetView showGridLines="0" zoomScale="50" zoomScaleNormal="50" zoomScaleSheetLayoutView="30" workbookViewId="0"/>
  </sheetViews>
  <sheetFormatPr baseColWidth="10" defaultColWidth="9.140625" defaultRowHeight="15" x14ac:dyDescent="0.2"/>
  <cols>
    <col min="1" max="1" width="38" style="10" customWidth="1"/>
    <col min="2" max="2" width="14.7109375" style="11" customWidth="1"/>
    <col min="3" max="3" width="20.7109375" style="11" customWidth="1"/>
    <col min="4" max="4" width="48.7109375" style="11" customWidth="1"/>
    <col min="5" max="5" width="16.7109375" style="11" customWidth="1"/>
    <col min="6" max="6" width="39.7109375" style="10" customWidth="1"/>
    <col min="7" max="8" width="20.7109375" style="11" customWidth="1"/>
    <col min="9" max="9" width="73.5703125" style="11" customWidth="1"/>
    <col min="10" max="10" width="22.28515625" style="11" customWidth="1"/>
    <col min="11" max="11" width="14.5703125" style="170" customWidth="1"/>
    <col min="12"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727</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1131</v>
      </c>
      <c r="C7" s="78"/>
      <c r="D7" s="78"/>
      <c r="E7" s="78"/>
      <c r="F7" s="78"/>
      <c r="G7" s="78"/>
      <c r="H7" s="78"/>
      <c r="I7" s="78"/>
      <c r="J7" s="78"/>
    </row>
    <row r="8" spans="1:10" s="132" customFormat="1" ht="30" customHeight="1" x14ac:dyDescent="0.25">
      <c r="A8" s="20" t="s">
        <v>5</v>
      </c>
      <c r="B8" s="78" t="s">
        <v>1132</v>
      </c>
      <c r="C8" s="78"/>
      <c r="D8" s="78"/>
      <c r="E8" s="78"/>
      <c r="F8" s="78"/>
      <c r="G8" s="78"/>
      <c r="H8" s="78"/>
      <c r="I8" s="78"/>
      <c r="J8" s="78"/>
    </row>
    <row r="9" spans="1:10" s="132" customFormat="1" ht="30" customHeight="1" x14ac:dyDescent="0.25">
      <c r="A9" s="20" t="s">
        <v>7</v>
      </c>
      <c r="B9" s="78" t="s">
        <v>1133</v>
      </c>
      <c r="C9" s="78"/>
      <c r="D9" s="78"/>
      <c r="E9" s="78"/>
      <c r="F9" s="78"/>
      <c r="G9" s="78"/>
      <c r="H9" s="78"/>
      <c r="I9" s="78"/>
      <c r="J9" s="78"/>
    </row>
    <row r="10" spans="1:10" s="132" customFormat="1" ht="56.25" x14ac:dyDescent="0.25">
      <c r="A10" s="20" t="s">
        <v>9</v>
      </c>
      <c r="B10" s="77">
        <v>391221159</v>
      </c>
      <c r="C10" s="77"/>
      <c r="D10" s="77"/>
      <c r="E10" s="77"/>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6.5" customHeight="1" x14ac:dyDescent="0.25">
      <c r="A14" s="134" t="s">
        <v>1134</v>
      </c>
      <c r="B14" s="541">
        <v>4</v>
      </c>
      <c r="C14" s="542">
        <v>4</v>
      </c>
      <c r="D14" s="543" t="s">
        <v>1135</v>
      </c>
      <c r="E14" s="135" t="s">
        <v>41</v>
      </c>
      <c r="F14" s="134" t="s">
        <v>1136</v>
      </c>
      <c r="G14" s="541">
        <v>4</v>
      </c>
      <c r="H14" s="544">
        <v>4</v>
      </c>
      <c r="I14" s="545" t="s">
        <v>1137</v>
      </c>
      <c r="J14" s="148" t="s">
        <v>41</v>
      </c>
    </row>
    <row r="15" spans="1:10" s="142" customFormat="1" ht="60" customHeight="1" x14ac:dyDescent="0.25">
      <c r="A15" s="182"/>
      <c r="B15" s="546"/>
      <c r="C15" s="547"/>
      <c r="D15" s="548"/>
      <c r="E15" s="183"/>
      <c r="F15" s="143"/>
      <c r="G15" s="549"/>
      <c r="H15" s="550"/>
      <c r="I15" s="551"/>
      <c r="J15" s="153"/>
    </row>
    <row r="16" spans="1:10" s="142" customFormat="1" ht="87" customHeight="1" x14ac:dyDescent="0.25">
      <c r="A16" s="182"/>
      <c r="B16" s="546"/>
      <c r="C16" s="547"/>
      <c r="D16" s="548"/>
      <c r="E16" s="183"/>
      <c r="F16" s="138" t="s">
        <v>1138</v>
      </c>
      <c r="G16" s="552">
        <v>1</v>
      </c>
      <c r="H16" s="553">
        <v>1</v>
      </c>
      <c r="I16" s="554" t="s">
        <v>1139</v>
      </c>
      <c r="J16" s="13" t="s">
        <v>180</v>
      </c>
    </row>
    <row r="17" spans="1:10" s="142" customFormat="1" ht="82.5" customHeight="1" x14ac:dyDescent="0.25">
      <c r="A17" s="182"/>
      <c r="B17" s="546"/>
      <c r="C17" s="547"/>
      <c r="D17" s="548"/>
      <c r="E17" s="183"/>
      <c r="F17" s="138" t="s">
        <v>1140</v>
      </c>
      <c r="G17" s="552">
        <v>1</v>
      </c>
      <c r="H17" s="553">
        <v>1</v>
      </c>
      <c r="I17" s="555" t="s">
        <v>1141</v>
      </c>
      <c r="J17" s="13" t="s">
        <v>41</v>
      </c>
    </row>
    <row r="18" spans="1:10" s="142" customFormat="1" ht="84" customHeight="1" x14ac:dyDescent="0.25">
      <c r="A18" s="182"/>
      <c r="B18" s="546"/>
      <c r="C18" s="547"/>
      <c r="D18" s="548"/>
      <c r="E18" s="183"/>
      <c r="F18" s="230" t="s">
        <v>1142</v>
      </c>
      <c r="G18" s="556">
        <v>2</v>
      </c>
      <c r="H18" s="557">
        <v>2</v>
      </c>
      <c r="I18" s="555" t="s">
        <v>1143</v>
      </c>
      <c r="J18" s="231" t="s">
        <v>41</v>
      </c>
    </row>
    <row r="19" spans="1:10" s="142" customFormat="1" ht="76.5" customHeight="1" x14ac:dyDescent="0.25">
      <c r="A19" s="134" t="s">
        <v>1144</v>
      </c>
      <c r="B19" s="541">
        <v>1</v>
      </c>
      <c r="C19" s="544">
        <v>1</v>
      </c>
      <c r="D19" s="545" t="s">
        <v>1145</v>
      </c>
      <c r="E19" s="135" t="s">
        <v>57</v>
      </c>
      <c r="F19" s="138" t="s">
        <v>1146</v>
      </c>
      <c r="G19" s="552">
        <v>1</v>
      </c>
      <c r="H19" s="553">
        <v>1</v>
      </c>
      <c r="I19" s="554" t="s">
        <v>1147</v>
      </c>
      <c r="J19" s="13" t="s">
        <v>93</v>
      </c>
    </row>
    <row r="20" spans="1:10" s="142" customFormat="1" ht="76.5" customHeight="1" x14ac:dyDescent="0.25">
      <c r="A20" s="182"/>
      <c r="B20" s="546"/>
      <c r="C20" s="558"/>
      <c r="D20" s="559"/>
      <c r="E20" s="183"/>
      <c r="F20" s="138" t="s">
        <v>1148</v>
      </c>
      <c r="G20" s="552">
        <v>1</v>
      </c>
      <c r="H20" s="553">
        <v>1</v>
      </c>
      <c r="I20" s="554" t="s">
        <v>1149</v>
      </c>
      <c r="J20" s="13" t="s">
        <v>93</v>
      </c>
    </row>
    <row r="21" spans="1:10" s="142" customFormat="1" ht="76.5" customHeight="1" x14ac:dyDescent="0.25">
      <c r="A21" s="182"/>
      <c r="B21" s="546"/>
      <c r="C21" s="558"/>
      <c r="D21" s="559"/>
      <c r="E21" s="183"/>
      <c r="F21" s="138" t="s">
        <v>1150</v>
      </c>
      <c r="G21" s="552">
        <v>1</v>
      </c>
      <c r="H21" s="553">
        <v>1</v>
      </c>
      <c r="I21" s="554" t="s">
        <v>1151</v>
      </c>
      <c r="J21" s="13" t="s">
        <v>41</v>
      </c>
    </row>
    <row r="22" spans="1:10" s="142" customFormat="1" ht="76.5" customHeight="1" x14ac:dyDescent="0.25">
      <c r="A22" s="182"/>
      <c r="B22" s="546"/>
      <c r="C22" s="558"/>
      <c r="D22" s="559"/>
      <c r="E22" s="183"/>
      <c r="F22" s="189" t="s">
        <v>1152</v>
      </c>
      <c r="G22" s="552">
        <v>1</v>
      </c>
      <c r="H22" s="553">
        <v>1</v>
      </c>
      <c r="I22" s="554" t="s">
        <v>1153</v>
      </c>
      <c r="J22" s="13" t="s">
        <v>41</v>
      </c>
    </row>
    <row r="23" spans="1:10" s="142" customFormat="1" ht="76.5" customHeight="1" x14ac:dyDescent="0.25">
      <c r="A23" s="143"/>
      <c r="B23" s="549"/>
      <c r="C23" s="550"/>
      <c r="D23" s="551"/>
      <c r="E23" s="144"/>
      <c r="F23" s="138" t="s">
        <v>1154</v>
      </c>
      <c r="G23" s="552">
        <v>1</v>
      </c>
      <c r="H23" s="553">
        <v>1</v>
      </c>
      <c r="I23" s="554" t="s">
        <v>1155</v>
      </c>
      <c r="J23" s="13" t="s">
        <v>57</v>
      </c>
    </row>
    <row r="24" spans="1:10" s="142" customFormat="1" ht="120" customHeight="1" x14ac:dyDescent="0.25">
      <c r="A24" s="134" t="s">
        <v>1156</v>
      </c>
      <c r="B24" s="541">
        <v>5</v>
      </c>
      <c r="C24" s="544">
        <v>4</v>
      </c>
      <c r="D24" s="560" t="s">
        <v>1157</v>
      </c>
      <c r="E24" s="135" t="s">
        <v>57</v>
      </c>
      <c r="F24" s="134" t="s">
        <v>1158</v>
      </c>
      <c r="G24" s="541">
        <v>5</v>
      </c>
      <c r="H24" s="544">
        <v>4</v>
      </c>
      <c r="I24" s="545" t="s">
        <v>1159</v>
      </c>
      <c r="J24" s="148" t="s">
        <v>57</v>
      </c>
    </row>
    <row r="25" spans="1:10" s="142" customFormat="1" ht="64.5" customHeight="1" x14ac:dyDescent="0.25">
      <c r="A25" s="143"/>
      <c r="B25" s="549"/>
      <c r="C25" s="550"/>
      <c r="D25" s="561"/>
      <c r="E25" s="144"/>
      <c r="F25" s="143"/>
      <c r="G25" s="549"/>
      <c r="H25" s="550"/>
      <c r="I25" s="551"/>
      <c r="J25" s="153"/>
    </row>
    <row r="26" spans="1:10" s="142" customFormat="1" ht="100.5" customHeight="1" x14ac:dyDescent="0.25">
      <c r="A26" s="22" t="s">
        <v>1160</v>
      </c>
      <c r="B26" s="562">
        <v>4</v>
      </c>
      <c r="C26" s="563">
        <v>2</v>
      </c>
      <c r="D26" s="564" t="s">
        <v>1161</v>
      </c>
      <c r="E26" s="74" t="s">
        <v>41</v>
      </c>
      <c r="F26" s="189" t="s">
        <v>1162</v>
      </c>
      <c r="G26" s="565">
        <v>4</v>
      </c>
      <c r="H26" s="566">
        <v>2</v>
      </c>
      <c r="I26" s="567" t="s">
        <v>1161</v>
      </c>
      <c r="J26" s="13" t="s">
        <v>41</v>
      </c>
    </row>
    <row r="27" spans="1:10" s="142" customFormat="1" ht="100.5" customHeight="1" x14ac:dyDescent="0.25">
      <c r="A27" s="568" t="s">
        <v>1163</v>
      </c>
      <c r="B27" s="569">
        <v>1</v>
      </c>
      <c r="C27" s="570">
        <v>1</v>
      </c>
      <c r="D27" s="571" t="s">
        <v>1164</v>
      </c>
      <c r="E27" s="572" t="s">
        <v>41</v>
      </c>
      <c r="F27" s="138" t="s">
        <v>1165</v>
      </c>
      <c r="G27" s="552">
        <v>1</v>
      </c>
      <c r="H27" s="553">
        <v>1</v>
      </c>
      <c r="I27" s="554" t="s">
        <v>1166</v>
      </c>
      <c r="J27" s="13" t="s">
        <v>82</v>
      </c>
    </row>
    <row r="28" spans="1:10" s="142" customFormat="1" ht="100.5" customHeight="1" x14ac:dyDescent="0.25">
      <c r="A28" s="568"/>
      <c r="B28" s="569"/>
      <c r="C28" s="570"/>
      <c r="D28" s="571"/>
      <c r="E28" s="572"/>
      <c r="F28" s="138" t="s">
        <v>1167</v>
      </c>
      <c r="G28" s="552">
        <v>1</v>
      </c>
      <c r="H28" s="553">
        <v>1</v>
      </c>
      <c r="I28" s="554" t="s">
        <v>1168</v>
      </c>
      <c r="J28" s="13" t="s">
        <v>41</v>
      </c>
    </row>
    <row r="29" spans="1:10" ht="28.5" customHeight="1" x14ac:dyDescent="0.2"/>
    <row r="30" spans="1:10" ht="28.5" customHeight="1" x14ac:dyDescent="0.2"/>
  </sheetData>
  <mergeCells count="47">
    <mergeCell ref="A27:A28"/>
    <mergeCell ref="B27:B28"/>
    <mergeCell ref="C27:C28"/>
    <mergeCell ref="D27:D28"/>
    <mergeCell ref="E27:E28"/>
    <mergeCell ref="G24:G25"/>
    <mergeCell ref="H24:H25"/>
    <mergeCell ref="I24:I25"/>
    <mergeCell ref="J24:J25"/>
    <mergeCell ref="A24:A25"/>
    <mergeCell ref="B24:B25"/>
    <mergeCell ref="C24:C25"/>
    <mergeCell ref="D24:D25"/>
    <mergeCell ref="E24:E25"/>
    <mergeCell ref="F24:F25"/>
    <mergeCell ref="A19:A23"/>
    <mergeCell ref="B19:B23"/>
    <mergeCell ref="C19:C23"/>
    <mergeCell ref="D19:D23"/>
    <mergeCell ref="E19:E23"/>
    <mergeCell ref="F14:F15"/>
    <mergeCell ref="G14:G15"/>
    <mergeCell ref="H14:H15"/>
    <mergeCell ref="I14:I15"/>
    <mergeCell ref="J14:J15"/>
    <mergeCell ref="A14:A18"/>
    <mergeCell ref="B14:B18"/>
    <mergeCell ref="C14:C18"/>
    <mergeCell ref="D14:D18"/>
    <mergeCell ref="E14:E18"/>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9"/>
  <sheetViews>
    <sheetView showGridLines="0" zoomScale="50" zoomScaleNormal="50" zoomScaleSheetLayoutView="30" workbookViewId="0">
      <selection activeCell="B9" sqref="B9:J9"/>
    </sheetView>
  </sheetViews>
  <sheetFormatPr baseColWidth="10" defaultColWidth="9.140625" defaultRowHeight="15" x14ac:dyDescent="0.2"/>
  <cols>
    <col min="1" max="1" width="44.5703125" style="10" customWidth="1"/>
    <col min="2" max="3" width="20.7109375" style="11" customWidth="1"/>
    <col min="4" max="4" width="72.42578125" style="11" customWidth="1"/>
    <col min="5" max="5" width="20.7109375" style="11" customWidth="1"/>
    <col min="6" max="6" width="46" style="10" customWidth="1"/>
    <col min="7" max="8" width="20.85546875" style="11" customWidth="1"/>
    <col min="9" max="9" width="88.85546875" style="11" customWidth="1"/>
    <col min="10" max="10" width="15.42578125" style="11" customWidth="1"/>
    <col min="11" max="11" width="9.140625" style="169" customWidth="1"/>
    <col min="12" max="16384" width="9.140625" style="170"/>
  </cols>
  <sheetData>
    <row r="1" spans="1:11" s="128" customFormat="1" ht="25.5" x14ac:dyDescent="0.35">
      <c r="A1" s="1"/>
      <c r="B1" s="2"/>
      <c r="C1" s="2"/>
      <c r="D1" s="2"/>
      <c r="E1" s="2"/>
      <c r="F1" s="1"/>
      <c r="G1" s="2"/>
      <c r="H1" s="2"/>
      <c r="I1" s="2"/>
      <c r="J1" s="2"/>
      <c r="K1" s="127"/>
    </row>
    <row r="2" spans="1:11" s="129" customFormat="1" ht="39" customHeight="1" x14ac:dyDescent="0.25">
      <c r="B2" s="76" t="s">
        <v>0</v>
      </c>
      <c r="C2" s="76"/>
      <c r="D2" s="76"/>
      <c r="E2" s="76"/>
      <c r="F2" s="76"/>
      <c r="G2" s="76"/>
      <c r="H2" s="76"/>
      <c r="I2" s="76"/>
      <c r="J2" s="76"/>
      <c r="K2" s="130"/>
    </row>
    <row r="3" spans="1:11" s="129" customFormat="1" ht="39" customHeight="1" x14ac:dyDescent="0.25">
      <c r="B3" s="76" t="s">
        <v>1</v>
      </c>
      <c r="C3" s="76"/>
      <c r="D3" s="76"/>
      <c r="E3" s="76"/>
      <c r="F3" s="76"/>
      <c r="G3" s="76"/>
      <c r="H3" s="76"/>
      <c r="I3" s="76"/>
      <c r="J3" s="76"/>
      <c r="K3" s="130"/>
    </row>
    <row r="4" spans="1:11" s="129" customFormat="1" ht="39" customHeight="1" x14ac:dyDescent="0.25">
      <c r="B4" s="76" t="s">
        <v>727</v>
      </c>
      <c r="C4" s="76"/>
      <c r="D4" s="76"/>
      <c r="E4" s="76"/>
      <c r="F4" s="76"/>
      <c r="G4" s="76"/>
      <c r="H4" s="76"/>
      <c r="I4" s="76"/>
      <c r="J4" s="76"/>
      <c r="K4" s="130"/>
    </row>
    <row r="5" spans="1:11" s="129" customFormat="1" ht="39" customHeight="1" x14ac:dyDescent="0.25">
      <c r="A5" s="5"/>
      <c r="B5" s="5"/>
      <c r="C5" s="5"/>
      <c r="D5" s="5"/>
      <c r="E5" s="5"/>
      <c r="F5" s="5"/>
      <c r="G5" s="5"/>
      <c r="H5" s="5"/>
      <c r="I5" s="5"/>
      <c r="J5" s="5"/>
      <c r="K5" s="130"/>
    </row>
    <row r="6" spans="1:11" s="129" customFormat="1" ht="39" customHeight="1" x14ac:dyDescent="0.25">
      <c r="A6" s="5"/>
      <c r="B6" s="5"/>
      <c r="C6" s="5"/>
      <c r="D6" s="5"/>
      <c r="E6" s="5"/>
      <c r="F6" s="5"/>
      <c r="G6" s="5"/>
      <c r="H6" s="5"/>
      <c r="I6" s="5"/>
      <c r="J6" s="5"/>
      <c r="K6" s="130"/>
    </row>
    <row r="7" spans="1:11" s="132" customFormat="1" ht="36.75" customHeight="1" x14ac:dyDescent="0.25">
      <c r="A7" s="20" t="s">
        <v>3</v>
      </c>
      <c r="B7" s="78" t="s">
        <v>1169</v>
      </c>
      <c r="C7" s="78"/>
      <c r="D7" s="78"/>
      <c r="E7" s="78"/>
      <c r="F7" s="78"/>
      <c r="G7" s="78"/>
      <c r="H7" s="78"/>
      <c r="I7" s="78"/>
      <c r="J7" s="78"/>
      <c r="K7" s="131"/>
    </row>
    <row r="8" spans="1:11" s="132" customFormat="1" ht="36.75" customHeight="1" x14ac:dyDescent="0.25">
      <c r="A8" s="20" t="s">
        <v>5</v>
      </c>
      <c r="B8" s="78" t="s">
        <v>1132</v>
      </c>
      <c r="C8" s="78"/>
      <c r="D8" s="78"/>
      <c r="E8" s="78"/>
      <c r="F8" s="78"/>
      <c r="G8" s="78"/>
      <c r="H8" s="78"/>
      <c r="I8" s="78"/>
      <c r="J8" s="78"/>
      <c r="K8" s="131"/>
    </row>
    <row r="9" spans="1:11" s="132" customFormat="1" ht="36.75" customHeight="1" x14ac:dyDescent="0.25">
      <c r="A9" s="20" t="s">
        <v>7</v>
      </c>
      <c r="B9" s="78" t="s">
        <v>1133</v>
      </c>
      <c r="C9" s="78"/>
      <c r="D9" s="78"/>
      <c r="E9" s="78"/>
      <c r="F9" s="78"/>
      <c r="G9" s="78"/>
      <c r="H9" s="78"/>
      <c r="I9" s="78"/>
      <c r="J9" s="78"/>
      <c r="K9" s="131"/>
    </row>
    <row r="10" spans="1:11" s="132" customFormat="1" ht="59.25" customHeight="1" x14ac:dyDescent="0.25">
      <c r="A10" s="20" t="s">
        <v>9</v>
      </c>
      <c r="B10" s="171">
        <v>314242458</v>
      </c>
      <c r="C10" s="171"/>
      <c r="D10" s="171"/>
      <c r="E10" s="171"/>
      <c r="F10" s="7"/>
      <c r="G10" s="446"/>
      <c r="H10" s="446"/>
      <c r="I10" s="446"/>
      <c r="J10" s="7"/>
      <c r="K10" s="131"/>
    </row>
    <row r="11" spans="1:11" s="229" customFormat="1" ht="41.25" customHeight="1" x14ac:dyDescent="0.25">
      <c r="A11" s="382"/>
      <c r="B11" s="28"/>
      <c r="C11" s="28"/>
      <c r="D11" s="28"/>
      <c r="E11" s="28"/>
      <c r="F11" s="19"/>
      <c r="G11" s="28"/>
      <c r="H11" s="28"/>
      <c r="I11" s="28"/>
      <c r="J11" s="19"/>
      <c r="K11" s="245"/>
    </row>
    <row r="12" spans="1:11" s="169" customFormat="1" ht="42.75" customHeight="1" x14ac:dyDescent="0.2">
      <c r="A12" s="81" t="s">
        <v>12</v>
      </c>
      <c r="B12" s="81" t="s">
        <v>13</v>
      </c>
      <c r="C12" s="79" t="s">
        <v>206</v>
      </c>
      <c r="D12" s="79" t="s">
        <v>37</v>
      </c>
      <c r="E12" s="81" t="s">
        <v>15</v>
      </c>
      <c r="F12" s="81" t="s">
        <v>16</v>
      </c>
      <c r="G12" s="81" t="s">
        <v>17</v>
      </c>
      <c r="H12" s="79" t="s">
        <v>211</v>
      </c>
      <c r="I12" s="79" t="s">
        <v>38</v>
      </c>
      <c r="J12" s="81" t="s">
        <v>19</v>
      </c>
    </row>
    <row r="13" spans="1:11" s="169" customFormat="1" ht="45" customHeight="1" x14ac:dyDescent="0.2">
      <c r="A13" s="82"/>
      <c r="B13" s="82"/>
      <c r="C13" s="80"/>
      <c r="D13" s="80"/>
      <c r="E13" s="82"/>
      <c r="F13" s="82"/>
      <c r="G13" s="82"/>
      <c r="H13" s="80"/>
      <c r="I13" s="80"/>
      <c r="J13" s="82"/>
    </row>
    <row r="14" spans="1:11" s="389" customFormat="1" ht="68.25" customHeight="1" x14ac:dyDescent="0.25">
      <c r="A14" s="218" t="s">
        <v>1170</v>
      </c>
      <c r="B14" s="541">
        <v>1</v>
      </c>
      <c r="C14" s="544">
        <v>1</v>
      </c>
      <c r="D14" s="560" t="s">
        <v>1171</v>
      </c>
      <c r="E14" s="221" t="s">
        <v>57</v>
      </c>
      <c r="F14" s="134" t="s">
        <v>1172</v>
      </c>
      <c r="G14" s="541">
        <v>1</v>
      </c>
      <c r="H14" s="544">
        <v>1</v>
      </c>
      <c r="I14" s="560" t="s">
        <v>1173</v>
      </c>
      <c r="J14" s="390" t="s">
        <v>41</v>
      </c>
      <c r="K14" s="478"/>
    </row>
    <row r="15" spans="1:11" s="389" customFormat="1" ht="35.25" customHeight="1" x14ac:dyDescent="0.25">
      <c r="A15" s="218"/>
      <c r="B15" s="546"/>
      <c r="C15" s="558"/>
      <c r="D15" s="573"/>
      <c r="E15" s="221"/>
      <c r="F15" s="143"/>
      <c r="G15" s="549"/>
      <c r="H15" s="550"/>
      <c r="I15" s="561"/>
      <c r="J15" s="396"/>
      <c r="K15" s="478"/>
    </row>
    <row r="16" spans="1:11" s="389" customFormat="1" ht="68.25" customHeight="1" x14ac:dyDescent="0.25">
      <c r="A16" s="218"/>
      <c r="B16" s="549"/>
      <c r="C16" s="550"/>
      <c r="D16" s="561"/>
      <c r="E16" s="221"/>
      <c r="F16" s="138" t="s">
        <v>1174</v>
      </c>
      <c r="G16" s="552">
        <v>1</v>
      </c>
      <c r="H16" s="553">
        <v>1</v>
      </c>
      <c r="I16" s="554" t="s">
        <v>1175</v>
      </c>
      <c r="J16" s="386" t="s">
        <v>57</v>
      </c>
      <c r="K16" s="478"/>
    </row>
    <row r="17" spans="1:11" s="389" customFormat="1" ht="68.25" customHeight="1" x14ac:dyDescent="0.25">
      <c r="A17" s="134" t="s">
        <v>1176</v>
      </c>
      <c r="B17" s="541">
        <v>1</v>
      </c>
      <c r="C17" s="544">
        <v>1</v>
      </c>
      <c r="D17" s="560" t="s">
        <v>1177</v>
      </c>
      <c r="E17" s="135" t="s">
        <v>57</v>
      </c>
      <c r="F17" s="235" t="s">
        <v>1178</v>
      </c>
      <c r="G17" s="541">
        <v>1</v>
      </c>
      <c r="H17" s="544">
        <v>1</v>
      </c>
      <c r="I17" s="560" t="s">
        <v>1179</v>
      </c>
      <c r="J17" s="390" t="s">
        <v>57</v>
      </c>
      <c r="K17" s="478"/>
    </row>
    <row r="18" spans="1:11" s="389" customFormat="1" ht="6.75" customHeight="1" x14ac:dyDescent="0.25">
      <c r="A18" s="143"/>
      <c r="B18" s="549"/>
      <c r="C18" s="550"/>
      <c r="D18" s="561"/>
      <c r="E18" s="144"/>
      <c r="F18" s="239"/>
      <c r="G18" s="549"/>
      <c r="H18" s="550"/>
      <c r="I18" s="561"/>
      <c r="J18" s="396"/>
      <c r="K18" s="478"/>
    </row>
    <row r="19" spans="1:11" s="389" customFormat="1" ht="88.5" customHeight="1" x14ac:dyDescent="0.25">
      <c r="A19" s="218" t="s">
        <v>1180</v>
      </c>
      <c r="B19" s="541">
        <v>1</v>
      </c>
      <c r="C19" s="544">
        <v>1</v>
      </c>
      <c r="D19" s="545" t="s">
        <v>1181</v>
      </c>
      <c r="E19" s="423" t="s">
        <v>41</v>
      </c>
      <c r="F19" s="138" t="s">
        <v>1182</v>
      </c>
      <c r="G19" s="552">
        <v>1</v>
      </c>
      <c r="H19" s="553">
        <v>1</v>
      </c>
      <c r="I19" s="554" t="s">
        <v>1183</v>
      </c>
      <c r="J19" s="386" t="s">
        <v>93</v>
      </c>
      <c r="K19" s="478"/>
    </row>
    <row r="20" spans="1:11" s="389" customFormat="1" ht="68.25" customHeight="1" x14ac:dyDescent="0.25">
      <c r="A20" s="218"/>
      <c r="B20" s="546"/>
      <c r="C20" s="558"/>
      <c r="D20" s="559"/>
      <c r="E20" s="423"/>
      <c r="F20" s="138" t="s">
        <v>1184</v>
      </c>
      <c r="G20" s="552">
        <v>1</v>
      </c>
      <c r="H20" s="553">
        <v>1</v>
      </c>
      <c r="I20" s="555" t="s">
        <v>1185</v>
      </c>
      <c r="J20" s="386" t="s">
        <v>41</v>
      </c>
      <c r="K20" s="478"/>
    </row>
    <row r="21" spans="1:11" s="389" customFormat="1" ht="68.25" customHeight="1" x14ac:dyDescent="0.25">
      <c r="A21" s="134" t="s">
        <v>1186</v>
      </c>
      <c r="B21" s="541">
        <v>1</v>
      </c>
      <c r="C21" s="544">
        <v>1</v>
      </c>
      <c r="D21" s="545" t="s">
        <v>1187</v>
      </c>
      <c r="E21" s="135" t="s">
        <v>41</v>
      </c>
      <c r="F21" s="189" t="s">
        <v>1188</v>
      </c>
      <c r="G21" s="565">
        <v>1</v>
      </c>
      <c r="H21" s="566">
        <v>1</v>
      </c>
      <c r="I21" s="567" t="s">
        <v>1189</v>
      </c>
      <c r="J21" s="386" t="s">
        <v>661</v>
      </c>
      <c r="K21" s="478"/>
    </row>
    <row r="22" spans="1:11" s="389" customFormat="1" ht="68.25" customHeight="1" x14ac:dyDescent="0.25">
      <c r="A22" s="143"/>
      <c r="B22" s="546"/>
      <c r="C22" s="558"/>
      <c r="D22" s="559"/>
      <c r="E22" s="144"/>
      <c r="F22" s="138" t="s">
        <v>1190</v>
      </c>
      <c r="G22" s="552">
        <v>2</v>
      </c>
      <c r="H22" s="553">
        <v>3</v>
      </c>
      <c r="I22" s="554" t="s">
        <v>1191</v>
      </c>
      <c r="J22" s="386" t="s">
        <v>41</v>
      </c>
      <c r="K22" s="478"/>
    </row>
    <row r="23" spans="1:11" s="389" customFormat="1" ht="83.25" customHeight="1" x14ac:dyDescent="0.25">
      <c r="A23" s="172" t="s">
        <v>1192</v>
      </c>
      <c r="B23" s="552">
        <v>4</v>
      </c>
      <c r="C23" s="553">
        <v>4</v>
      </c>
      <c r="D23" s="554" t="s">
        <v>1193</v>
      </c>
      <c r="E23" s="225" t="s">
        <v>41</v>
      </c>
      <c r="F23" s="138" t="s">
        <v>1194</v>
      </c>
      <c r="G23" s="552">
        <v>4</v>
      </c>
      <c r="H23" s="553">
        <v>4</v>
      </c>
      <c r="I23" s="554" t="s">
        <v>1195</v>
      </c>
      <c r="J23" s="386" t="s">
        <v>41</v>
      </c>
      <c r="K23" s="478"/>
    </row>
    <row r="24" spans="1:11" s="389" customFormat="1" ht="53.25" customHeight="1" x14ac:dyDescent="0.25">
      <c r="A24" s="134" t="s">
        <v>1196</v>
      </c>
      <c r="B24" s="541">
        <v>1</v>
      </c>
      <c r="C24" s="544">
        <v>1</v>
      </c>
      <c r="D24" s="545" t="s">
        <v>1197</v>
      </c>
      <c r="E24" s="135" t="s">
        <v>41</v>
      </c>
      <c r="F24" s="189" t="s">
        <v>1198</v>
      </c>
      <c r="G24" s="565">
        <v>1</v>
      </c>
      <c r="H24" s="566">
        <v>1</v>
      </c>
      <c r="I24" s="567" t="s">
        <v>1199</v>
      </c>
      <c r="J24" s="386" t="s">
        <v>93</v>
      </c>
      <c r="K24" s="478"/>
    </row>
    <row r="25" spans="1:11" s="389" customFormat="1" ht="68.25" customHeight="1" x14ac:dyDescent="0.25">
      <c r="A25" s="143"/>
      <c r="B25" s="546"/>
      <c r="C25" s="558"/>
      <c r="D25" s="559"/>
      <c r="E25" s="144"/>
      <c r="F25" s="189" t="s">
        <v>1200</v>
      </c>
      <c r="G25" s="565">
        <v>1</v>
      </c>
      <c r="H25" s="566">
        <v>1</v>
      </c>
      <c r="I25" s="567" t="s">
        <v>1201</v>
      </c>
      <c r="J25" s="386" t="s">
        <v>41</v>
      </c>
      <c r="K25" s="478"/>
    </row>
    <row r="26" spans="1:11" s="389" customFormat="1" ht="68.25" customHeight="1" x14ac:dyDescent="0.25">
      <c r="A26" s="218" t="s">
        <v>1202</v>
      </c>
      <c r="B26" s="574">
        <v>1</v>
      </c>
      <c r="C26" s="575">
        <v>0</v>
      </c>
      <c r="D26" s="545" t="s">
        <v>1203</v>
      </c>
      <c r="E26" s="576" t="s">
        <v>57</v>
      </c>
      <c r="F26" s="189" t="s">
        <v>1204</v>
      </c>
      <c r="G26" s="565">
        <v>1</v>
      </c>
      <c r="H26" s="566">
        <v>1</v>
      </c>
      <c r="I26" s="567" t="s">
        <v>1205</v>
      </c>
      <c r="J26" s="386" t="s">
        <v>264</v>
      </c>
      <c r="K26" s="478"/>
    </row>
    <row r="27" spans="1:11" s="389" customFormat="1" ht="117" customHeight="1" x14ac:dyDescent="0.25">
      <c r="A27" s="218"/>
      <c r="B27" s="577"/>
      <c r="C27" s="578"/>
      <c r="D27" s="559"/>
      <c r="E27" s="221"/>
      <c r="F27" s="138" t="s">
        <v>1206</v>
      </c>
      <c r="G27" s="552">
        <v>1</v>
      </c>
      <c r="H27" s="553">
        <v>0</v>
      </c>
      <c r="I27" s="555" t="s">
        <v>1207</v>
      </c>
      <c r="J27" s="386" t="s">
        <v>57</v>
      </c>
      <c r="K27" s="478"/>
    </row>
    <row r="28" spans="1:11" s="389" customFormat="1" ht="170.25" customHeight="1" x14ac:dyDescent="0.25">
      <c r="A28" s="218"/>
      <c r="B28" s="579"/>
      <c r="C28" s="580"/>
      <c r="D28" s="551"/>
      <c r="E28" s="221"/>
      <c r="F28" s="138" t="s">
        <v>1208</v>
      </c>
      <c r="G28" s="552">
        <v>5</v>
      </c>
      <c r="H28" s="553">
        <v>25</v>
      </c>
      <c r="I28" s="555" t="s">
        <v>1209</v>
      </c>
      <c r="J28" s="386" t="s">
        <v>41</v>
      </c>
      <c r="K28" s="478"/>
    </row>
    <row r="29" spans="1:11" s="389" customFormat="1" ht="125.25" customHeight="1" x14ac:dyDescent="0.25">
      <c r="A29" s="218" t="s">
        <v>1210</v>
      </c>
      <c r="B29" s="541">
        <v>4</v>
      </c>
      <c r="C29" s="544">
        <v>4</v>
      </c>
      <c r="D29" s="560" t="s">
        <v>1211</v>
      </c>
      <c r="E29" s="221" t="s">
        <v>41</v>
      </c>
      <c r="F29" s="138" t="s">
        <v>1212</v>
      </c>
      <c r="G29" s="552">
        <v>4</v>
      </c>
      <c r="H29" s="553">
        <v>6</v>
      </c>
      <c r="I29" s="555" t="s">
        <v>1213</v>
      </c>
      <c r="J29" s="386" t="s">
        <v>41</v>
      </c>
      <c r="K29" s="478"/>
    </row>
    <row r="30" spans="1:11" s="389" customFormat="1" ht="68.25" customHeight="1" x14ac:dyDescent="0.25">
      <c r="A30" s="218"/>
      <c r="B30" s="549"/>
      <c r="C30" s="550"/>
      <c r="D30" s="561"/>
      <c r="E30" s="221"/>
      <c r="F30" s="138" t="s">
        <v>1214</v>
      </c>
      <c r="G30" s="552">
        <v>80</v>
      </c>
      <c r="H30" s="566">
        <v>175</v>
      </c>
      <c r="I30" s="567" t="s">
        <v>1215</v>
      </c>
      <c r="J30" s="386" t="s">
        <v>41</v>
      </c>
      <c r="K30" s="478"/>
    </row>
    <row r="31" spans="1:11" s="389" customFormat="1" ht="206.25" customHeight="1" x14ac:dyDescent="0.25">
      <c r="A31" s="134" t="s">
        <v>1216</v>
      </c>
      <c r="B31" s="541">
        <v>1</v>
      </c>
      <c r="C31" s="544">
        <v>2</v>
      </c>
      <c r="D31" s="545" t="s">
        <v>1217</v>
      </c>
      <c r="E31" s="135" t="s">
        <v>41</v>
      </c>
      <c r="F31" s="138" t="s">
        <v>1218</v>
      </c>
      <c r="G31" s="552">
        <v>1</v>
      </c>
      <c r="H31" s="553">
        <v>2</v>
      </c>
      <c r="I31" s="581" t="s">
        <v>1217</v>
      </c>
      <c r="J31" s="386" t="s">
        <v>41</v>
      </c>
      <c r="K31" s="478"/>
    </row>
    <row r="32" spans="1:11" s="389" customFormat="1" ht="62.25" customHeight="1" x14ac:dyDescent="0.25">
      <c r="A32" s="143"/>
      <c r="B32" s="549"/>
      <c r="C32" s="550"/>
      <c r="D32" s="551"/>
      <c r="E32" s="144"/>
      <c r="F32" s="172" t="s">
        <v>1219</v>
      </c>
      <c r="G32" s="552">
        <v>60</v>
      </c>
      <c r="H32" s="553">
        <v>60</v>
      </c>
      <c r="I32" s="554" t="s">
        <v>1220</v>
      </c>
      <c r="J32" s="386" t="s">
        <v>41</v>
      </c>
      <c r="K32" s="478"/>
    </row>
    <row r="33" spans="1:11" s="389" customFormat="1" ht="224.25" customHeight="1" x14ac:dyDescent="0.25">
      <c r="A33" s="134" t="s">
        <v>1221</v>
      </c>
      <c r="B33" s="541">
        <v>1</v>
      </c>
      <c r="C33" s="544">
        <v>1</v>
      </c>
      <c r="D33" s="560" t="s">
        <v>1222</v>
      </c>
      <c r="E33" s="135" t="s">
        <v>41</v>
      </c>
      <c r="F33" s="582" t="s">
        <v>1223</v>
      </c>
      <c r="G33" s="552">
        <v>1</v>
      </c>
      <c r="H33" s="553">
        <v>1</v>
      </c>
      <c r="I33" s="555" t="s">
        <v>1224</v>
      </c>
      <c r="J33" s="386" t="s">
        <v>93</v>
      </c>
      <c r="K33" s="478"/>
    </row>
    <row r="34" spans="1:11" s="389" customFormat="1" ht="68.25" customHeight="1" x14ac:dyDescent="0.25">
      <c r="A34" s="143"/>
      <c r="B34" s="549"/>
      <c r="C34" s="550"/>
      <c r="D34" s="561"/>
      <c r="E34" s="144"/>
      <c r="F34" s="189" t="s">
        <v>1225</v>
      </c>
      <c r="G34" s="552">
        <v>3</v>
      </c>
      <c r="H34" s="553">
        <v>1</v>
      </c>
      <c r="I34" s="554" t="s">
        <v>1226</v>
      </c>
      <c r="J34" s="386" t="s">
        <v>41</v>
      </c>
      <c r="K34" s="478"/>
    </row>
    <row r="35" spans="1:11" s="389" customFormat="1" ht="72" customHeight="1" x14ac:dyDescent="0.25">
      <c r="A35" s="134" t="s">
        <v>1227</v>
      </c>
      <c r="B35" s="541">
        <v>1</v>
      </c>
      <c r="C35" s="544">
        <v>1</v>
      </c>
      <c r="D35" s="545" t="s">
        <v>1228</v>
      </c>
      <c r="E35" s="135" t="s">
        <v>41</v>
      </c>
      <c r="F35" s="138" t="s">
        <v>1229</v>
      </c>
      <c r="G35" s="552">
        <v>1</v>
      </c>
      <c r="H35" s="553">
        <v>1</v>
      </c>
      <c r="I35" s="554" t="s">
        <v>1230</v>
      </c>
      <c r="J35" s="386" t="s">
        <v>661</v>
      </c>
      <c r="K35" s="478"/>
    </row>
    <row r="36" spans="1:11" s="389" customFormat="1" ht="302.25" customHeight="1" x14ac:dyDescent="0.25">
      <c r="A36" s="182"/>
      <c r="B36" s="546"/>
      <c r="C36" s="558"/>
      <c r="D36" s="559"/>
      <c r="E36" s="183"/>
      <c r="F36" s="138" t="s">
        <v>1231</v>
      </c>
      <c r="G36" s="552">
        <v>1</v>
      </c>
      <c r="H36" s="553">
        <v>1</v>
      </c>
      <c r="I36" s="555" t="s">
        <v>1232</v>
      </c>
      <c r="J36" s="386" t="s">
        <v>264</v>
      </c>
      <c r="K36" s="478"/>
    </row>
    <row r="37" spans="1:11" s="389" customFormat="1" ht="120" customHeight="1" x14ac:dyDescent="0.25">
      <c r="A37" s="143"/>
      <c r="B37" s="549"/>
      <c r="C37" s="550"/>
      <c r="D37" s="551"/>
      <c r="E37" s="144"/>
      <c r="F37" s="138" t="s">
        <v>1233</v>
      </c>
      <c r="G37" s="552">
        <v>100</v>
      </c>
      <c r="H37" s="553">
        <v>118</v>
      </c>
      <c r="I37" s="555" t="s">
        <v>1234</v>
      </c>
      <c r="J37" s="386" t="s">
        <v>41</v>
      </c>
      <c r="K37" s="478"/>
    </row>
    <row r="38" spans="1:11" ht="25.5" customHeight="1" x14ac:dyDescent="0.2">
      <c r="E38" s="443"/>
    </row>
    <row r="39" spans="1:11" ht="25.5" customHeight="1" x14ac:dyDescent="0.2">
      <c r="E39" s="443"/>
    </row>
  </sheetData>
  <mergeCells count="78">
    <mergeCell ref="A35:A37"/>
    <mergeCell ref="B35:B37"/>
    <mergeCell ref="C35:C37"/>
    <mergeCell ref="D35:D37"/>
    <mergeCell ref="E35:E37"/>
    <mergeCell ref="E38:E39"/>
    <mergeCell ref="A31:A32"/>
    <mergeCell ref="B31:B32"/>
    <mergeCell ref="C31:C32"/>
    <mergeCell ref="D31:D32"/>
    <mergeCell ref="E31:E32"/>
    <mergeCell ref="A33:A34"/>
    <mergeCell ref="B33:B34"/>
    <mergeCell ref="C33:C34"/>
    <mergeCell ref="D33:D34"/>
    <mergeCell ref="E33:E34"/>
    <mergeCell ref="A26:A28"/>
    <mergeCell ref="B26:B28"/>
    <mergeCell ref="C26:C28"/>
    <mergeCell ref="D26:D28"/>
    <mergeCell ref="E26:E28"/>
    <mergeCell ref="A29:A30"/>
    <mergeCell ref="B29:B30"/>
    <mergeCell ref="C29:C30"/>
    <mergeCell ref="D29:D30"/>
    <mergeCell ref="E29:E30"/>
    <mergeCell ref="A21:A22"/>
    <mergeCell ref="B21:B22"/>
    <mergeCell ref="C21:C22"/>
    <mergeCell ref="D21:D22"/>
    <mergeCell ref="E21:E22"/>
    <mergeCell ref="A24:A25"/>
    <mergeCell ref="B24:B25"/>
    <mergeCell ref="C24:C25"/>
    <mergeCell ref="D24:D25"/>
    <mergeCell ref="E24:E25"/>
    <mergeCell ref="A19:A20"/>
    <mergeCell ref="B19:B20"/>
    <mergeCell ref="C19:C20"/>
    <mergeCell ref="D19:D20"/>
    <mergeCell ref="E19:E20"/>
    <mergeCell ref="F17:F18"/>
    <mergeCell ref="G17:G18"/>
    <mergeCell ref="H17:H18"/>
    <mergeCell ref="I17:I18"/>
    <mergeCell ref="J17:J18"/>
    <mergeCell ref="A17:A18"/>
    <mergeCell ref="B17:B18"/>
    <mergeCell ref="C17:C18"/>
    <mergeCell ref="D17:D18"/>
    <mergeCell ref="E17:E18"/>
    <mergeCell ref="F14:F15"/>
    <mergeCell ref="G14:G15"/>
    <mergeCell ref="H14:H15"/>
    <mergeCell ref="I14:I15"/>
    <mergeCell ref="J14:J15"/>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32"/>
  <sheetViews>
    <sheetView showGridLines="0" zoomScale="50" zoomScaleNormal="50" zoomScaleSheetLayoutView="30" workbookViewId="0">
      <selection activeCell="I6" sqref="I6"/>
    </sheetView>
  </sheetViews>
  <sheetFormatPr baseColWidth="10" defaultColWidth="9.140625" defaultRowHeight="15" x14ac:dyDescent="0.2"/>
  <cols>
    <col min="1" max="1" width="63.7109375" style="10" customWidth="1"/>
    <col min="2" max="3" width="20.7109375" style="11" customWidth="1"/>
    <col min="4" max="4" width="71.85546875" style="11" customWidth="1"/>
    <col min="5" max="5" width="20.7109375" style="11" customWidth="1"/>
    <col min="6" max="6" width="52.28515625" style="10" customWidth="1"/>
    <col min="7" max="8" width="20.7109375" style="616" customWidth="1"/>
    <col min="9" max="9" width="100.140625" style="616" customWidth="1"/>
    <col min="10" max="10" width="20" style="11" customWidth="1"/>
    <col min="11" max="16384" width="9.140625" style="170"/>
  </cols>
  <sheetData>
    <row r="1" spans="1:10" s="128" customFormat="1" ht="39" customHeight="1" x14ac:dyDescent="0.35">
      <c r="A1" s="1"/>
      <c r="B1" s="2"/>
      <c r="C1" s="2"/>
      <c r="D1" s="2"/>
      <c r="E1" s="2"/>
      <c r="F1" s="1"/>
      <c r="G1" s="583"/>
      <c r="H1" s="583"/>
      <c r="I1" s="583"/>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727</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29.25" customHeight="1" x14ac:dyDescent="0.25">
      <c r="A7" s="20" t="s">
        <v>3</v>
      </c>
      <c r="B7" s="78" t="s">
        <v>1235</v>
      </c>
      <c r="C7" s="78"/>
      <c r="D7" s="78"/>
      <c r="E7" s="78"/>
      <c r="F7" s="78"/>
      <c r="G7" s="78"/>
      <c r="H7" s="78"/>
      <c r="I7" s="78"/>
      <c r="J7" s="78"/>
    </row>
    <row r="8" spans="1:10" s="132" customFormat="1" ht="29.25" customHeight="1" x14ac:dyDescent="0.25">
      <c r="A8" s="20" t="s">
        <v>5</v>
      </c>
      <c r="B8" s="78" t="s">
        <v>1132</v>
      </c>
      <c r="C8" s="78"/>
      <c r="D8" s="78"/>
      <c r="E8" s="78"/>
      <c r="F8" s="78"/>
      <c r="G8" s="78"/>
      <c r="H8" s="78"/>
      <c r="I8" s="78"/>
      <c r="J8" s="78"/>
    </row>
    <row r="9" spans="1:10" s="132" customFormat="1" ht="29.25" customHeight="1" x14ac:dyDescent="0.25">
      <c r="A9" s="20" t="s">
        <v>7</v>
      </c>
      <c r="B9" s="78" t="s">
        <v>1133</v>
      </c>
      <c r="C9" s="78"/>
      <c r="D9" s="78"/>
      <c r="E9" s="78"/>
      <c r="F9" s="78"/>
      <c r="G9" s="78"/>
      <c r="H9" s="78"/>
      <c r="I9" s="78"/>
      <c r="J9" s="78"/>
    </row>
    <row r="10" spans="1:10" s="132" customFormat="1" ht="57.75" customHeight="1" x14ac:dyDescent="0.25">
      <c r="A10" s="20" t="s">
        <v>9</v>
      </c>
      <c r="B10" s="171">
        <v>328527680</v>
      </c>
      <c r="C10" s="171"/>
      <c r="D10" s="171"/>
      <c r="E10" s="171"/>
      <c r="F10" s="7"/>
      <c r="G10" s="446"/>
      <c r="H10" s="446"/>
      <c r="I10" s="446"/>
      <c r="J10" s="7"/>
    </row>
    <row r="11" spans="1:10" s="132" customFormat="1" ht="44.25" customHeight="1" x14ac:dyDescent="0.25">
      <c r="A11" s="72"/>
      <c r="B11" s="72"/>
      <c r="C11" s="72"/>
      <c r="D11" s="72"/>
      <c r="E11" s="72"/>
      <c r="F11" s="72"/>
      <c r="G11" s="446"/>
      <c r="H11" s="446"/>
      <c r="I11" s="446"/>
      <c r="J11" s="72"/>
    </row>
    <row r="12" spans="1:10" s="133"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133" customFormat="1" ht="42.75" customHeight="1" x14ac:dyDescent="0.25">
      <c r="A13" s="425"/>
      <c r="B13" s="425"/>
      <c r="C13" s="80"/>
      <c r="D13" s="80"/>
      <c r="E13" s="425"/>
      <c r="F13" s="425"/>
      <c r="G13" s="425"/>
      <c r="H13" s="80"/>
      <c r="I13" s="80"/>
      <c r="J13" s="425"/>
    </row>
    <row r="14" spans="1:10" s="142" customFormat="1" ht="258" customHeight="1" x14ac:dyDescent="0.25">
      <c r="A14" s="426" t="s">
        <v>1236</v>
      </c>
      <c r="B14" s="584">
        <v>11</v>
      </c>
      <c r="C14" s="585">
        <v>16</v>
      </c>
      <c r="D14" s="586" t="s">
        <v>1237</v>
      </c>
      <c r="E14" s="337" t="s">
        <v>41</v>
      </c>
      <c r="F14" s="426" t="s">
        <v>1238</v>
      </c>
      <c r="G14" s="584">
        <v>11</v>
      </c>
      <c r="H14" s="585">
        <v>16</v>
      </c>
      <c r="I14" s="587" t="s">
        <v>1239</v>
      </c>
      <c r="J14" s="337" t="s">
        <v>41</v>
      </c>
    </row>
    <row r="15" spans="1:10" s="142" customFormat="1" ht="123" customHeight="1" x14ac:dyDescent="0.25">
      <c r="A15" s="434"/>
      <c r="B15" s="588"/>
      <c r="C15" s="589"/>
      <c r="D15" s="590"/>
      <c r="E15" s="353"/>
      <c r="F15" s="459"/>
      <c r="G15" s="591"/>
      <c r="H15" s="592"/>
      <c r="I15" s="593"/>
      <c r="J15" s="343"/>
    </row>
    <row r="16" spans="1:10" s="142" customFormat="1" ht="69" customHeight="1" x14ac:dyDescent="0.25">
      <c r="A16" s="459"/>
      <c r="B16" s="591"/>
      <c r="C16" s="592"/>
      <c r="D16" s="594"/>
      <c r="E16" s="343"/>
      <c r="F16" s="189" t="s">
        <v>1240</v>
      </c>
      <c r="G16" s="595">
        <v>330</v>
      </c>
      <c r="H16" s="596">
        <v>428</v>
      </c>
      <c r="I16" s="597" t="s">
        <v>1241</v>
      </c>
      <c r="J16" s="13" t="s">
        <v>41</v>
      </c>
    </row>
    <row r="17" spans="1:10" s="142" customFormat="1" ht="88.5" customHeight="1" x14ac:dyDescent="0.25">
      <c r="A17" s="235" t="s">
        <v>1242</v>
      </c>
      <c r="B17" s="598">
        <v>1</v>
      </c>
      <c r="C17" s="542">
        <v>1</v>
      </c>
      <c r="D17" s="586" t="s">
        <v>1243</v>
      </c>
      <c r="E17" s="310" t="s">
        <v>41</v>
      </c>
      <c r="F17" s="189" t="s">
        <v>1244</v>
      </c>
      <c r="G17" s="599">
        <v>1</v>
      </c>
      <c r="H17" s="563">
        <v>1</v>
      </c>
      <c r="I17" s="600" t="s">
        <v>1245</v>
      </c>
      <c r="J17" s="13" t="s">
        <v>41</v>
      </c>
    </row>
    <row r="18" spans="1:10" s="229" customFormat="1" ht="142.5" customHeight="1" x14ac:dyDescent="0.25">
      <c r="A18" s="314"/>
      <c r="B18" s="601"/>
      <c r="C18" s="547"/>
      <c r="D18" s="590"/>
      <c r="E18" s="315"/>
      <c r="F18" s="189" t="s">
        <v>1246</v>
      </c>
      <c r="G18" s="599">
        <v>1</v>
      </c>
      <c r="H18" s="563">
        <v>1</v>
      </c>
      <c r="I18" s="600" t="s">
        <v>1247</v>
      </c>
      <c r="J18" s="330" t="s">
        <v>41</v>
      </c>
    </row>
    <row r="19" spans="1:10" s="229" customFormat="1" ht="64.5" customHeight="1" x14ac:dyDescent="0.25">
      <c r="A19" s="239"/>
      <c r="B19" s="602"/>
      <c r="C19" s="603"/>
      <c r="D19" s="594"/>
      <c r="E19" s="318"/>
      <c r="F19" s="189" t="s">
        <v>1248</v>
      </c>
      <c r="G19" s="599">
        <v>1</v>
      </c>
      <c r="H19" s="563">
        <v>1</v>
      </c>
      <c r="I19" s="563" t="s">
        <v>1249</v>
      </c>
      <c r="J19" s="330" t="s">
        <v>41</v>
      </c>
    </row>
    <row r="20" spans="1:10" s="229" customFormat="1" ht="42" customHeight="1" x14ac:dyDescent="0.25">
      <c r="A20" s="134" t="s">
        <v>1250</v>
      </c>
      <c r="B20" s="541">
        <v>1</v>
      </c>
      <c r="C20" s="544">
        <v>1</v>
      </c>
      <c r="D20" s="545" t="s">
        <v>1251</v>
      </c>
      <c r="E20" s="135" t="s">
        <v>41</v>
      </c>
      <c r="F20" s="138" t="s">
        <v>1252</v>
      </c>
      <c r="G20" s="599">
        <v>1</v>
      </c>
      <c r="H20" s="563">
        <v>1</v>
      </c>
      <c r="I20" s="564" t="s">
        <v>1253</v>
      </c>
      <c r="J20" s="330" t="s">
        <v>661</v>
      </c>
    </row>
    <row r="21" spans="1:10" s="229" customFormat="1" ht="54" customHeight="1" x14ac:dyDescent="0.25">
      <c r="A21" s="182"/>
      <c r="B21" s="546"/>
      <c r="C21" s="558"/>
      <c r="D21" s="559"/>
      <c r="E21" s="183"/>
      <c r="F21" s="138" t="s">
        <v>1254</v>
      </c>
      <c r="G21" s="599">
        <v>1</v>
      </c>
      <c r="H21" s="563">
        <v>1</v>
      </c>
      <c r="I21" s="604" t="s">
        <v>1255</v>
      </c>
      <c r="J21" s="330" t="s">
        <v>82</v>
      </c>
    </row>
    <row r="22" spans="1:10" s="229" customFormat="1" ht="33" customHeight="1" x14ac:dyDescent="0.25">
      <c r="A22" s="143"/>
      <c r="B22" s="549"/>
      <c r="C22" s="550"/>
      <c r="D22" s="551"/>
      <c r="E22" s="144"/>
      <c r="F22" s="138" t="s">
        <v>1256</v>
      </c>
      <c r="G22" s="599">
        <v>50</v>
      </c>
      <c r="H22" s="563">
        <v>90</v>
      </c>
      <c r="I22" s="564" t="s">
        <v>1257</v>
      </c>
      <c r="J22" s="330" t="s">
        <v>41</v>
      </c>
    </row>
    <row r="23" spans="1:10" s="229" customFormat="1" ht="125.25" customHeight="1" x14ac:dyDescent="0.25">
      <c r="A23" s="218" t="s">
        <v>1258</v>
      </c>
      <c r="B23" s="605">
        <v>1</v>
      </c>
      <c r="C23" s="606">
        <v>1</v>
      </c>
      <c r="D23" s="607" t="s">
        <v>1259</v>
      </c>
      <c r="E23" s="221" t="s">
        <v>41</v>
      </c>
      <c r="F23" s="138" t="s">
        <v>1260</v>
      </c>
      <c r="G23" s="608">
        <v>1</v>
      </c>
      <c r="H23" s="609">
        <v>1</v>
      </c>
      <c r="I23" s="610" t="s">
        <v>1261</v>
      </c>
      <c r="J23" s="330" t="s">
        <v>41</v>
      </c>
    </row>
    <row r="24" spans="1:10" s="229" customFormat="1" ht="216.75" customHeight="1" x14ac:dyDescent="0.25">
      <c r="A24" s="218"/>
      <c r="B24" s="605"/>
      <c r="C24" s="606"/>
      <c r="D24" s="607"/>
      <c r="E24" s="221"/>
      <c r="F24" s="189" t="s">
        <v>1262</v>
      </c>
      <c r="G24" s="595">
        <v>2</v>
      </c>
      <c r="H24" s="596">
        <v>2</v>
      </c>
      <c r="I24" s="611" t="s">
        <v>1263</v>
      </c>
      <c r="J24" s="330" t="s">
        <v>41</v>
      </c>
    </row>
    <row r="25" spans="1:10" s="229" customFormat="1" ht="76.5" customHeight="1" x14ac:dyDescent="0.25">
      <c r="A25" s="218"/>
      <c r="B25" s="605"/>
      <c r="C25" s="606"/>
      <c r="D25" s="607"/>
      <c r="E25" s="221"/>
      <c r="F25" s="189" t="s">
        <v>1264</v>
      </c>
      <c r="G25" s="595">
        <v>100</v>
      </c>
      <c r="H25" s="596">
        <v>190</v>
      </c>
      <c r="I25" s="596" t="s">
        <v>1265</v>
      </c>
      <c r="J25" s="330" t="s">
        <v>41</v>
      </c>
    </row>
    <row r="26" spans="1:10" s="229" customFormat="1" ht="48" customHeight="1" x14ac:dyDescent="0.25">
      <c r="A26" s="235" t="s">
        <v>1266</v>
      </c>
      <c r="B26" s="598">
        <v>1</v>
      </c>
      <c r="C26" s="542">
        <v>1</v>
      </c>
      <c r="D26" s="612" t="s">
        <v>1267</v>
      </c>
      <c r="E26" s="310" t="s">
        <v>41</v>
      </c>
      <c r="F26" s="189" t="s">
        <v>1268</v>
      </c>
      <c r="G26" s="595">
        <v>7500</v>
      </c>
      <c r="H26" s="596">
        <v>7521</v>
      </c>
      <c r="I26" s="596" t="s">
        <v>1269</v>
      </c>
      <c r="J26" s="330" t="s">
        <v>41</v>
      </c>
    </row>
    <row r="27" spans="1:10" s="229" customFormat="1" ht="78" customHeight="1" x14ac:dyDescent="0.25">
      <c r="A27" s="314"/>
      <c r="B27" s="601"/>
      <c r="C27" s="547"/>
      <c r="D27" s="613"/>
      <c r="E27" s="315"/>
      <c r="F27" s="189" t="s">
        <v>1270</v>
      </c>
      <c r="G27" s="595">
        <v>1</v>
      </c>
      <c r="H27" s="596">
        <v>1</v>
      </c>
      <c r="I27" s="611" t="s">
        <v>1271</v>
      </c>
      <c r="J27" s="141" t="s">
        <v>41</v>
      </c>
    </row>
    <row r="28" spans="1:10" s="229" customFormat="1" ht="87" customHeight="1" x14ac:dyDescent="0.25">
      <c r="A28" s="314"/>
      <c r="B28" s="601"/>
      <c r="C28" s="547"/>
      <c r="D28" s="613"/>
      <c r="E28" s="315"/>
      <c r="F28" s="189" t="s">
        <v>1272</v>
      </c>
      <c r="G28" s="595">
        <v>2</v>
      </c>
      <c r="H28" s="596">
        <v>2</v>
      </c>
      <c r="I28" s="596" t="s">
        <v>1273</v>
      </c>
      <c r="J28" s="141" t="s">
        <v>41</v>
      </c>
    </row>
    <row r="29" spans="1:10" s="229" customFormat="1" ht="51" customHeight="1" x14ac:dyDescent="0.25">
      <c r="A29" s="314"/>
      <c r="B29" s="601"/>
      <c r="C29" s="547"/>
      <c r="D29" s="613"/>
      <c r="E29" s="315"/>
      <c r="F29" s="189" t="s">
        <v>1274</v>
      </c>
      <c r="G29" s="595">
        <v>1</v>
      </c>
      <c r="H29" s="596">
        <v>1</v>
      </c>
      <c r="I29" s="596" t="s">
        <v>1275</v>
      </c>
      <c r="J29" s="141" t="s">
        <v>41</v>
      </c>
    </row>
    <row r="30" spans="1:10" s="229" customFormat="1" ht="88.5" customHeight="1" x14ac:dyDescent="0.25">
      <c r="A30" s="314"/>
      <c r="B30" s="601"/>
      <c r="C30" s="547"/>
      <c r="D30" s="613"/>
      <c r="E30" s="315"/>
      <c r="F30" s="235" t="s">
        <v>1276</v>
      </c>
      <c r="G30" s="584">
        <v>1</v>
      </c>
      <c r="H30" s="585">
        <v>1</v>
      </c>
      <c r="I30" s="585" t="s">
        <v>1277</v>
      </c>
      <c r="J30" s="151" t="s">
        <v>93</v>
      </c>
    </row>
    <row r="31" spans="1:10" s="229" customFormat="1" ht="36" customHeight="1" x14ac:dyDescent="0.25">
      <c r="A31" s="239"/>
      <c r="B31" s="602"/>
      <c r="C31" s="603"/>
      <c r="D31" s="614"/>
      <c r="E31" s="318"/>
      <c r="F31" s="239"/>
      <c r="G31" s="591"/>
      <c r="H31" s="592"/>
      <c r="I31" s="592"/>
      <c r="J31" s="156"/>
    </row>
    <row r="32" spans="1:10" ht="43.5" customHeight="1" x14ac:dyDescent="0.2">
      <c r="A32" s="243"/>
      <c r="B32" s="169"/>
      <c r="C32" s="169"/>
      <c r="D32" s="169"/>
      <c r="E32" s="169"/>
      <c r="F32" s="243"/>
      <c r="G32" s="615"/>
      <c r="H32" s="615"/>
      <c r="I32" s="615"/>
      <c r="J32" s="169"/>
    </row>
  </sheetData>
  <mergeCells count="52">
    <mergeCell ref="G30:G31"/>
    <mergeCell ref="H30:H31"/>
    <mergeCell ref="I30:I31"/>
    <mergeCell ref="J30:J31"/>
    <mergeCell ref="A26:A31"/>
    <mergeCell ref="B26:B31"/>
    <mergeCell ref="C26:C31"/>
    <mergeCell ref="D26:D31"/>
    <mergeCell ref="E26:E31"/>
    <mergeCell ref="F30:F31"/>
    <mergeCell ref="A20:A22"/>
    <mergeCell ref="B20:B22"/>
    <mergeCell ref="C20:C22"/>
    <mergeCell ref="D20:D22"/>
    <mergeCell ref="E20:E22"/>
    <mergeCell ref="A23:A25"/>
    <mergeCell ref="B23:B25"/>
    <mergeCell ref="C23:C25"/>
    <mergeCell ref="D23:D25"/>
    <mergeCell ref="E23:E25"/>
    <mergeCell ref="A17:A19"/>
    <mergeCell ref="B17:B19"/>
    <mergeCell ref="C17:C19"/>
    <mergeCell ref="D17:D19"/>
    <mergeCell ref="E17:E19"/>
    <mergeCell ref="F14:F15"/>
    <mergeCell ref="G14:G15"/>
    <mergeCell ref="H14:H15"/>
    <mergeCell ref="I14:I15"/>
    <mergeCell ref="J14:J15"/>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2"/>
  <sheetViews>
    <sheetView showGridLines="0" zoomScale="50" zoomScaleNormal="50" zoomScaleSheetLayoutView="30" workbookViewId="0">
      <selection activeCell="L14" sqref="L14"/>
    </sheetView>
  </sheetViews>
  <sheetFormatPr baseColWidth="10" defaultColWidth="9.140625" defaultRowHeight="15" x14ac:dyDescent="0.2"/>
  <cols>
    <col min="1" max="1" width="63.7109375" style="10" customWidth="1"/>
    <col min="2" max="3" width="20.7109375" style="11" customWidth="1"/>
    <col min="4" max="4" width="67" style="11" customWidth="1"/>
    <col min="5" max="5" width="20.7109375" style="11" customWidth="1"/>
    <col min="6" max="6" width="52.28515625" style="10" customWidth="1"/>
    <col min="7" max="8" width="20.7109375" style="11" customWidth="1"/>
    <col min="9" max="9" width="46.7109375" style="11" customWidth="1"/>
    <col min="10" max="10" width="20" style="11" customWidth="1"/>
    <col min="11" max="16384" width="9.140625" style="170"/>
  </cols>
  <sheetData>
    <row r="1" spans="1:10" s="128" customFormat="1" ht="39" customHeight="1"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727</v>
      </c>
      <c r="C4" s="76"/>
      <c r="D4" s="76"/>
      <c r="E4" s="76"/>
      <c r="F4" s="76"/>
      <c r="G4" s="76"/>
      <c r="H4" s="76"/>
      <c r="I4" s="76"/>
      <c r="J4" s="76"/>
    </row>
    <row r="5" spans="1:10" s="129" customFormat="1" ht="39" customHeight="1" x14ac:dyDescent="0.25">
      <c r="A5" s="5"/>
      <c r="B5" s="5"/>
      <c r="C5" s="5"/>
      <c r="D5" s="5"/>
      <c r="E5" s="5"/>
      <c r="F5" s="5"/>
      <c r="G5" s="5"/>
      <c r="H5" s="5"/>
      <c r="I5" s="5"/>
      <c r="J5" s="5"/>
    </row>
    <row r="6" spans="1:10" s="129" customFormat="1" ht="39" customHeight="1" x14ac:dyDescent="0.25">
      <c r="A6" s="5"/>
      <c r="B6" s="5"/>
      <c r="C6" s="5"/>
      <c r="D6" s="5"/>
      <c r="E6" s="5"/>
      <c r="F6" s="5"/>
      <c r="G6" s="5"/>
      <c r="H6" s="5"/>
      <c r="I6" s="5"/>
      <c r="J6" s="5"/>
    </row>
    <row r="7" spans="1:10" s="132" customFormat="1" ht="18.75" x14ac:dyDescent="0.25">
      <c r="A7" s="20" t="s">
        <v>3</v>
      </c>
      <c r="B7" s="78" t="s">
        <v>728</v>
      </c>
      <c r="C7" s="78"/>
      <c r="D7" s="78"/>
      <c r="E7" s="78"/>
      <c r="F7" s="78"/>
      <c r="G7" s="78"/>
      <c r="H7" s="78"/>
      <c r="I7" s="78"/>
      <c r="J7" s="78"/>
    </row>
    <row r="8" spans="1:10" s="132" customFormat="1" ht="26.25" customHeight="1" x14ac:dyDescent="0.25">
      <c r="A8" s="20" t="s">
        <v>5</v>
      </c>
      <c r="B8" s="78" t="s">
        <v>729</v>
      </c>
      <c r="C8" s="78"/>
      <c r="D8" s="78"/>
      <c r="E8" s="78"/>
      <c r="F8" s="78"/>
      <c r="G8" s="78"/>
      <c r="H8" s="78"/>
      <c r="I8" s="78"/>
      <c r="J8" s="78"/>
    </row>
    <row r="9" spans="1:10" s="132" customFormat="1" ht="26.25" customHeight="1" x14ac:dyDescent="0.25">
      <c r="A9" s="20" t="s">
        <v>7</v>
      </c>
      <c r="B9" s="78" t="s">
        <v>730</v>
      </c>
      <c r="C9" s="78"/>
      <c r="D9" s="78"/>
      <c r="E9" s="78"/>
      <c r="F9" s="78"/>
      <c r="G9" s="78"/>
      <c r="H9" s="78"/>
      <c r="I9" s="78"/>
      <c r="J9" s="78"/>
    </row>
    <row r="10" spans="1:10" s="132" customFormat="1" ht="37.5" x14ac:dyDescent="0.25">
      <c r="A10" s="20" t="s">
        <v>9</v>
      </c>
      <c r="B10" s="77">
        <v>267633280</v>
      </c>
      <c r="C10" s="77"/>
      <c r="D10" s="77"/>
      <c r="E10" s="77"/>
      <c r="F10" s="7"/>
      <c r="G10" s="446"/>
      <c r="H10" s="446"/>
      <c r="I10" s="446"/>
      <c r="J10" s="7"/>
    </row>
    <row r="11" spans="1:10" s="132" customFormat="1" ht="44.25" customHeight="1" x14ac:dyDescent="0.25">
      <c r="A11" s="72"/>
      <c r="B11" s="446"/>
      <c r="C11" s="446"/>
      <c r="D11" s="446"/>
      <c r="E11" s="72"/>
      <c r="F11" s="72"/>
      <c r="G11" s="446"/>
      <c r="H11" s="446"/>
      <c r="I11" s="446"/>
      <c r="J11" s="72"/>
    </row>
    <row r="12" spans="1:10" s="133"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133" customFormat="1" ht="42.75" customHeight="1" x14ac:dyDescent="0.25">
      <c r="A13" s="425"/>
      <c r="B13" s="425"/>
      <c r="C13" s="80"/>
      <c r="D13" s="80"/>
      <c r="E13" s="425"/>
      <c r="F13" s="425"/>
      <c r="G13" s="425"/>
      <c r="H13" s="80"/>
      <c r="I13" s="80"/>
      <c r="J13" s="425"/>
    </row>
    <row r="14" spans="1:10" s="142" customFormat="1" ht="42" customHeight="1" x14ac:dyDescent="0.25">
      <c r="A14" s="426" t="s">
        <v>731</v>
      </c>
      <c r="B14" s="337">
        <v>32</v>
      </c>
      <c r="C14" s="457">
        <v>32</v>
      </c>
      <c r="D14" s="457" t="s">
        <v>732</v>
      </c>
      <c r="E14" s="337" t="s">
        <v>41</v>
      </c>
      <c r="F14" s="426" t="s">
        <v>733</v>
      </c>
      <c r="G14" s="337">
        <v>2</v>
      </c>
      <c r="H14" s="457">
        <v>2</v>
      </c>
      <c r="I14" s="457" t="s">
        <v>734</v>
      </c>
      <c r="J14" s="337" t="s">
        <v>264</v>
      </c>
    </row>
    <row r="15" spans="1:10" s="142" customFormat="1" ht="42" customHeight="1" x14ac:dyDescent="0.25">
      <c r="A15" s="434"/>
      <c r="B15" s="353"/>
      <c r="C15" s="458"/>
      <c r="D15" s="458"/>
      <c r="E15" s="353"/>
      <c r="F15" s="459"/>
      <c r="G15" s="343"/>
      <c r="H15" s="460"/>
      <c r="I15" s="460"/>
      <c r="J15" s="343"/>
    </row>
    <row r="16" spans="1:10" s="142" customFormat="1" ht="42" customHeight="1" x14ac:dyDescent="0.25">
      <c r="A16" s="434"/>
      <c r="B16" s="353"/>
      <c r="C16" s="458"/>
      <c r="D16" s="458"/>
      <c r="E16" s="353"/>
      <c r="F16" s="426" t="s">
        <v>735</v>
      </c>
      <c r="G16" s="337">
        <v>30</v>
      </c>
      <c r="H16" s="457">
        <v>30</v>
      </c>
      <c r="I16" s="457" t="s">
        <v>736</v>
      </c>
      <c r="J16" s="337" t="s">
        <v>41</v>
      </c>
    </row>
    <row r="17" spans="1:10" s="142" customFormat="1" ht="42" customHeight="1" x14ac:dyDescent="0.25">
      <c r="A17" s="459"/>
      <c r="B17" s="343"/>
      <c r="C17" s="460"/>
      <c r="D17" s="460"/>
      <c r="E17" s="343"/>
      <c r="F17" s="459"/>
      <c r="G17" s="343"/>
      <c r="H17" s="460"/>
      <c r="I17" s="460"/>
      <c r="J17" s="343"/>
    </row>
    <row r="18" spans="1:10" s="142" customFormat="1" ht="60" customHeight="1" x14ac:dyDescent="0.25">
      <c r="A18" s="426" t="s">
        <v>737</v>
      </c>
      <c r="B18" s="337">
        <v>10</v>
      </c>
      <c r="C18" s="457">
        <v>10</v>
      </c>
      <c r="D18" s="457" t="s">
        <v>738</v>
      </c>
      <c r="E18" s="337" t="s">
        <v>57</v>
      </c>
      <c r="F18" s="134" t="s">
        <v>739</v>
      </c>
      <c r="G18" s="337">
        <v>6</v>
      </c>
      <c r="H18" s="457">
        <v>6</v>
      </c>
      <c r="I18" s="457" t="s">
        <v>740</v>
      </c>
      <c r="J18" s="148" t="s">
        <v>57</v>
      </c>
    </row>
    <row r="19" spans="1:10" s="142" customFormat="1" ht="60" customHeight="1" x14ac:dyDescent="0.25">
      <c r="A19" s="434"/>
      <c r="B19" s="353"/>
      <c r="C19" s="458"/>
      <c r="D19" s="458"/>
      <c r="E19" s="353"/>
      <c r="F19" s="143"/>
      <c r="G19" s="343"/>
      <c r="H19" s="460"/>
      <c r="I19" s="460"/>
      <c r="J19" s="153"/>
    </row>
    <row r="20" spans="1:10" s="142" customFormat="1" ht="60" customHeight="1" x14ac:dyDescent="0.25">
      <c r="A20" s="434"/>
      <c r="B20" s="353"/>
      <c r="C20" s="458"/>
      <c r="D20" s="458"/>
      <c r="E20" s="353"/>
      <c r="F20" s="138" t="s">
        <v>741</v>
      </c>
      <c r="G20" s="330">
        <v>4</v>
      </c>
      <c r="H20" s="73">
        <v>4</v>
      </c>
      <c r="I20" s="73" t="s">
        <v>742</v>
      </c>
      <c r="J20" s="13" t="s">
        <v>57</v>
      </c>
    </row>
    <row r="21" spans="1:10" s="229" customFormat="1" ht="60" customHeight="1" x14ac:dyDescent="0.25">
      <c r="A21" s="459"/>
      <c r="B21" s="343"/>
      <c r="C21" s="460"/>
      <c r="D21" s="460"/>
      <c r="E21" s="343"/>
      <c r="F21" s="189" t="s">
        <v>743</v>
      </c>
      <c r="G21" s="330">
        <v>1</v>
      </c>
      <c r="H21" s="73">
        <v>1</v>
      </c>
      <c r="I21" s="73" t="s">
        <v>744</v>
      </c>
      <c r="J21" s="330" t="s">
        <v>57</v>
      </c>
    </row>
    <row r="22" spans="1:10" ht="43.5" customHeight="1" x14ac:dyDescent="0.2">
      <c r="A22" s="243"/>
      <c r="B22" s="169"/>
      <c r="C22" s="169"/>
      <c r="D22" s="169"/>
      <c r="E22" s="169"/>
      <c r="F22" s="243"/>
      <c r="G22" s="169"/>
      <c r="H22" s="169"/>
      <c r="I22" s="169"/>
      <c r="J22" s="169"/>
    </row>
  </sheetData>
  <mergeCells count="42">
    <mergeCell ref="G18:G19"/>
    <mergeCell ref="H18:H19"/>
    <mergeCell ref="I18:I19"/>
    <mergeCell ref="J18:J19"/>
    <mergeCell ref="A18:A21"/>
    <mergeCell ref="B18:B21"/>
    <mergeCell ref="C18:C21"/>
    <mergeCell ref="D18:D21"/>
    <mergeCell ref="E18:E21"/>
    <mergeCell ref="F18:F19"/>
    <mergeCell ref="F16:F17"/>
    <mergeCell ref="G16:G17"/>
    <mergeCell ref="H16:H17"/>
    <mergeCell ref="I16:I17"/>
    <mergeCell ref="J16:J17"/>
    <mergeCell ref="F14:F15"/>
    <mergeCell ref="G14:G15"/>
    <mergeCell ref="H14:H15"/>
    <mergeCell ref="I14:I15"/>
    <mergeCell ref="J14:J15"/>
    <mergeCell ref="A14:A17"/>
    <mergeCell ref="B14:B17"/>
    <mergeCell ref="C14:C17"/>
    <mergeCell ref="D14:D17"/>
    <mergeCell ref="E14:E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4"/>
  <sheetViews>
    <sheetView showGridLines="0" zoomScale="50" zoomScaleNormal="50" zoomScaleSheetLayoutView="30" workbookViewId="0">
      <selection activeCell="N15" sqref="N15"/>
    </sheetView>
  </sheetViews>
  <sheetFormatPr baseColWidth="10" defaultColWidth="9.140625" defaultRowHeight="15" x14ac:dyDescent="0.2"/>
  <cols>
    <col min="1" max="1" width="63.7109375" style="10" customWidth="1"/>
    <col min="2" max="3" width="20.7109375" style="11" customWidth="1"/>
    <col min="4" max="4" width="73.5703125" style="11" customWidth="1"/>
    <col min="5" max="5" width="20.7109375" style="11" customWidth="1"/>
    <col min="6" max="6" width="52.28515625" style="10" customWidth="1"/>
    <col min="7" max="8" width="20.7109375" style="11" customWidth="1"/>
    <col min="9" max="9" width="38.42578125" style="11" customWidth="1"/>
    <col min="10" max="10" width="20" style="11" customWidth="1"/>
    <col min="11" max="16384" width="9.140625" style="170"/>
  </cols>
  <sheetData>
    <row r="1" spans="1:10" s="128" customFormat="1" ht="39" customHeight="1"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727</v>
      </c>
      <c r="C4" s="76"/>
      <c r="D4" s="76"/>
      <c r="E4" s="76"/>
      <c r="F4" s="76"/>
      <c r="G4" s="76"/>
      <c r="H4" s="76"/>
      <c r="I4" s="76"/>
      <c r="J4" s="76"/>
    </row>
    <row r="5" spans="1:10" s="129" customFormat="1" ht="39" customHeight="1" x14ac:dyDescent="0.25">
      <c r="A5" s="5"/>
      <c r="B5" s="5"/>
      <c r="C5" s="5"/>
      <c r="D5" s="5"/>
      <c r="E5" s="5"/>
      <c r="F5" s="5"/>
      <c r="G5" s="5"/>
      <c r="H5" s="5"/>
      <c r="I5" s="5"/>
      <c r="J5" s="5"/>
    </row>
    <row r="6" spans="1:10" s="129" customFormat="1" ht="39" customHeight="1" x14ac:dyDescent="0.25">
      <c r="A6" s="5"/>
      <c r="B6" s="5"/>
      <c r="C6" s="5"/>
      <c r="D6" s="5"/>
      <c r="E6" s="5"/>
      <c r="F6" s="5"/>
      <c r="G6" s="5"/>
      <c r="H6" s="5"/>
      <c r="I6" s="5"/>
      <c r="J6" s="5"/>
    </row>
    <row r="7" spans="1:10" s="132" customFormat="1" ht="18.75" x14ac:dyDescent="0.25">
      <c r="A7" s="20" t="s">
        <v>3</v>
      </c>
      <c r="B7" s="78" t="s">
        <v>745</v>
      </c>
      <c r="C7" s="78"/>
      <c r="D7" s="78"/>
      <c r="E7" s="78"/>
      <c r="F7" s="78"/>
      <c r="G7" s="78"/>
      <c r="H7" s="78"/>
      <c r="I7" s="78"/>
      <c r="J7" s="78"/>
    </row>
    <row r="8" spans="1:10" s="132" customFormat="1" ht="26.25" customHeight="1" x14ac:dyDescent="0.25">
      <c r="A8" s="20" t="s">
        <v>5</v>
      </c>
      <c r="B8" s="78" t="s">
        <v>729</v>
      </c>
      <c r="C8" s="78"/>
      <c r="D8" s="78"/>
      <c r="E8" s="78"/>
      <c r="F8" s="78"/>
      <c r="G8" s="78"/>
      <c r="H8" s="78"/>
      <c r="I8" s="78"/>
      <c r="J8" s="78"/>
    </row>
    <row r="9" spans="1:10" s="132" customFormat="1" ht="26.25" customHeight="1" x14ac:dyDescent="0.25">
      <c r="A9" s="20" t="s">
        <v>7</v>
      </c>
      <c r="B9" s="78" t="s">
        <v>730</v>
      </c>
      <c r="C9" s="78"/>
      <c r="D9" s="78"/>
      <c r="E9" s="78"/>
      <c r="F9" s="78"/>
      <c r="G9" s="78"/>
      <c r="H9" s="78"/>
      <c r="I9" s="78"/>
      <c r="J9" s="78"/>
    </row>
    <row r="10" spans="1:10" s="132" customFormat="1" ht="37.5" x14ac:dyDescent="0.25">
      <c r="A10" s="20" t="s">
        <v>9</v>
      </c>
      <c r="B10" s="77">
        <v>194500000</v>
      </c>
      <c r="C10" s="77"/>
      <c r="D10" s="77"/>
      <c r="E10" s="77"/>
      <c r="F10" s="7"/>
      <c r="G10" s="446"/>
      <c r="H10" s="446"/>
      <c r="I10" s="446"/>
      <c r="J10" s="446"/>
    </row>
    <row r="11" spans="1:10" s="132" customFormat="1" ht="44.25" customHeight="1" x14ac:dyDescent="0.25">
      <c r="A11" s="72"/>
      <c r="B11" s="446"/>
      <c r="C11" s="446"/>
      <c r="D11" s="446"/>
      <c r="E11" s="72"/>
      <c r="F11" s="72"/>
      <c r="G11" s="446"/>
      <c r="H11" s="446"/>
      <c r="I11" s="446"/>
      <c r="J11" s="446"/>
    </row>
    <row r="12" spans="1:10" s="133" customFormat="1" ht="42.75" customHeight="1" x14ac:dyDescent="0.25">
      <c r="A12" s="424" t="s">
        <v>12</v>
      </c>
      <c r="B12" s="424" t="s">
        <v>13</v>
      </c>
      <c r="C12" s="79" t="s">
        <v>206</v>
      </c>
      <c r="D12" s="79" t="s">
        <v>37</v>
      </c>
      <c r="E12" s="424" t="s">
        <v>15</v>
      </c>
      <c r="F12" s="424" t="s">
        <v>16</v>
      </c>
      <c r="G12" s="424" t="s">
        <v>17</v>
      </c>
      <c r="H12" s="79" t="s">
        <v>211</v>
      </c>
      <c r="I12" s="79" t="s">
        <v>38</v>
      </c>
      <c r="J12" s="424" t="s">
        <v>19</v>
      </c>
    </row>
    <row r="13" spans="1:10" s="133" customFormat="1" ht="42.75" customHeight="1" x14ac:dyDescent="0.25">
      <c r="A13" s="425"/>
      <c r="B13" s="425"/>
      <c r="C13" s="80"/>
      <c r="D13" s="80"/>
      <c r="E13" s="425"/>
      <c r="F13" s="425"/>
      <c r="G13" s="425"/>
      <c r="H13" s="80"/>
      <c r="I13" s="80"/>
      <c r="J13" s="425"/>
    </row>
    <row r="14" spans="1:10" s="142" customFormat="1" ht="54" customHeight="1" x14ac:dyDescent="0.25">
      <c r="A14" s="426" t="s">
        <v>746</v>
      </c>
      <c r="B14" s="337">
        <v>1</v>
      </c>
      <c r="C14" s="457">
        <v>1</v>
      </c>
      <c r="D14" s="457" t="s">
        <v>747</v>
      </c>
      <c r="E14" s="337" t="s">
        <v>57</v>
      </c>
      <c r="F14" s="426" t="s">
        <v>748</v>
      </c>
      <c r="G14" s="337">
        <v>1</v>
      </c>
      <c r="H14" s="457">
        <v>1</v>
      </c>
      <c r="I14" s="457" t="s">
        <v>749</v>
      </c>
      <c r="J14" s="337" t="s">
        <v>57</v>
      </c>
    </row>
    <row r="15" spans="1:10" s="142" customFormat="1" ht="54" customHeight="1" x14ac:dyDescent="0.25">
      <c r="A15" s="434"/>
      <c r="B15" s="353"/>
      <c r="C15" s="458"/>
      <c r="D15" s="458"/>
      <c r="E15" s="353"/>
      <c r="F15" s="459"/>
      <c r="G15" s="343"/>
      <c r="H15" s="460"/>
      <c r="I15" s="460"/>
      <c r="J15" s="343"/>
    </row>
    <row r="16" spans="1:10" s="142" customFormat="1" ht="54" customHeight="1" x14ac:dyDescent="0.25">
      <c r="A16" s="434"/>
      <c r="B16" s="353"/>
      <c r="C16" s="458"/>
      <c r="D16" s="458"/>
      <c r="E16" s="353"/>
      <c r="F16" s="461" t="s">
        <v>750</v>
      </c>
      <c r="G16" s="462">
        <v>1</v>
      </c>
      <c r="H16" s="463">
        <v>1</v>
      </c>
      <c r="I16" s="463" t="s">
        <v>751</v>
      </c>
      <c r="J16" s="462" t="s">
        <v>57</v>
      </c>
    </row>
    <row r="17" spans="1:10" s="142" customFormat="1" ht="54" customHeight="1" x14ac:dyDescent="0.25">
      <c r="A17" s="464" t="s">
        <v>752</v>
      </c>
      <c r="B17" s="337">
        <v>4</v>
      </c>
      <c r="C17" s="457">
        <v>4</v>
      </c>
      <c r="D17" s="457" t="s">
        <v>753</v>
      </c>
      <c r="E17" s="337" t="s">
        <v>41</v>
      </c>
      <c r="F17" s="172" t="s">
        <v>754</v>
      </c>
      <c r="G17" s="330">
        <v>3</v>
      </c>
      <c r="H17" s="73">
        <v>3</v>
      </c>
      <c r="I17" s="73" t="s">
        <v>755</v>
      </c>
      <c r="J17" s="13" t="s">
        <v>82</v>
      </c>
    </row>
    <row r="18" spans="1:10" s="142" customFormat="1" ht="54" customHeight="1" x14ac:dyDescent="0.25">
      <c r="A18" s="465"/>
      <c r="B18" s="343"/>
      <c r="C18" s="460"/>
      <c r="D18" s="460"/>
      <c r="E18" s="343"/>
      <c r="F18" s="172" t="s">
        <v>756</v>
      </c>
      <c r="G18" s="330">
        <v>1</v>
      </c>
      <c r="H18" s="73">
        <v>2</v>
      </c>
      <c r="I18" s="73" t="s">
        <v>757</v>
      </c>
      <c r="J18" s="13" t="s">
        <v>82</v>
      </c>
    </row>
    <row r="19" spans="1:10" s="142" customFormat="1" ht="54" customHeight="1" x14ac:dyDescent="0.25">
      <c r="A19" s="426" t="s">
        <v>758</v>
      </c>
      <c r="B19" s="337">
        <v>100</v>
      </c>
      <c r="C19" s="457">
        <v>100</v>
      </c>
      <c r="D19" s="457" t="s">
        <v>759</v>
      </c>
      <c r="E19" s="337" t="s">
        <v>57</v>
      </c>
      <c r="F19" s="138" t="s">
        <v>760</v>
      </c>
      <c r="G19" s="330">
        <v>48</v>
      </c>
      <c r="H19" s="73">
        <v>48</v>
      </c>
      <c r="I19" s="73" t="s">
        <v>761</v>
      </c>
      <c r="J19" s="13" t="s">
        <v>41</v>
      </c>
    </row>
    <row r="20" spans="1:10" s="142" customFormat="1" ht="54" customHeight="1" x14ac:dyDescent="0.25">
      <c r="A20" s="434"/>
      <c r="B20" s="353"/>
      <c r="C20" s="458"/>
      <c r="D20" s="458"/>
      <c r="E20" s="353"/>
      <c r="F20" s="134" t="s">
        <v>762</v>
      </c>
      <c r="G20" s="337">
        <v>52</v>
      </c>
      <c r="H20" s="457">
        <v>52</v>
      </c>
      <c r="I20" s="457" t="s">
        <v>763</v>
      </c>
      <c r="J20" s="148" t="s">
        <v>57</v>
      </c>
    </row>
    <row r="21" spans="1:10" s="142" customFormat="1" ht="54" customHeight="1" x14ac:dyDescent="0.25">
      <c r="A21" s="459"/>
      <c r="B21" s="343"/>
      <c r="C21" s="460"/>
      <c r="D21" s="460"/>
      <c r="E21" s="343"/>
      <c r="F21" s="143"/>
      <c r="G21" s="343"/>
      <c r="H21" s="460"/>
      <c r="I21" s="460"/>
      <c r="J21" s="153"/>
    </row>
    <row r="22" spans="1:10" s="142" customFormat="1" ht="54" customHeight="1" x14ac:dyDescent="0.25">
      <c r="A22" s="426" t="s">
        <v>764</v>
      </c>
      <c r="B22" s="337">
        <v>4</v>
      </c>
      <c r="C22" s="457">
        <v>4</v>
      </c>
      <c r="D22" s="457" t="s">
        <v>765</v>
      </c>
      <c r="E22" s="337" t="s">
        <v>57</v>
      </c>
      <c r="F22" s="138" t="s">
        <v>766</v>
      </c>
      <c r="G22" s="330">
        <v>3</v>
      </c>
      <c r="H22" s="73">
        <v>3</v>
      </c>
      <c r="I22" s="73" t="s">
        <v>767</v>
      </c>
      <c r="J22" s="13" t="s">
        <v>57</v>
      </c>
    </row>
    <row r="23" spans="1:10" s="142" customFormat="1" ht="54" customHeight="1" x14ac:dyDescent="0.25">
      <c r="A23" s="459"/>
      <c r="B23" s="343"/>
      <c r="C23" s="460"/>
      <c r="D23" s="460"/>
      <c r="E23" s="343"/>
      <c r="F23" s="138" t="s">
        <v>768</v>
      </c>
      <c r="G23" s="330">
        <v>1</v>
      </c>
      <c r="H23" s="73">
        <v>1</v>
      </c>
      <c r="I23" s="73" t="s">
        <v>769</v>
      </c>
      <c r="J23" s="13" t="s">
        <v>57</v>
      </c>
    </row>
    <row r="24" spans="1:10" ht="43.5" customHeight="1" x14ac:dyDescent="0.2">
      <c r="A24" s="243"/>
      <c r="B24" s="169"/>
      <c r="C24" s="169"/>
      <c r="D24" s="169"/>
      <c r="E24" s="169"/>
      <c r="F24" s="243"/>
      <c r="G24" s="169"/>
      <c r="H24" s="169"/>
      <c r="I24" s="169"/>
      <c r="J24" s="169"/>
    </row>
  </sheetData>
  <mergeCells count="47">
    <mergeCell ref="A22:A23"/>
    <mergeCell ref="B22:B23"/>
    <mergeCell ref="C22:C23"/>
    <mergeCell ref="D22:D23"/>
    <mergeCell ref="E22:E23"/>
    <mergeCell ref="G20:G21"/>
    <mergeCell ref="H20:H21"/>
    <mergeCell ref="I20:I21"/>
    <mergeCell ref="J20:J21"/>
    <mergeCell ref="A19:A21"/>
    <mergeCell ref="B19:B21"/>
    <mergeCell ref="C19:C21"/>
    <mergeCell ref="D19:D21"/>
    <mergeCell ref="E19:E21"/>
    <mergeCell ref="F20:F21"/>
    <mergeCell ref="A17:A18"/>
    <mergeCell ref="B17:B18"/>
    <mergeCell ref="C17:C18"/>
    <mergeCell ref="D17:D18"/>
    <mergeCell ref="E17:E18"/>
    <mergeCell ref="F14:F15"/>
    <mergeCell ref="G14:G15"/>
    <mergeCell ref="H14:H15"/>
    <mergeCell ref="I14:I15"/>
    <mergeCell ref="J14:J15"/>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38"/>
  <sheetViews>
    <sheetView showGridLines="0" zoomScale="50" zoomScaleNormal="50" workbookViewId="0">
      <selection activeCell="R17" sqref="R17"/>
    </sheetView>
  </sheetViews>
  <sheetFormatPr baseColWidth="10" defaultColWidth="9.140625" defaultRowHeight="15" x14ac:dyDescent="0.2"/>
  <cols>
    <col min="1" max="1" width="41.42578125" style="10" customWidth="1"/>
    <col min="2" max="3" width="20.7109375" style="11" customWidth="1"/>
    <col min="4" max="4" width="73.42578125" style="11" customWidth="1"/>
    <col min="5" max="5" width="16.7109375" style="11" customWidth="1"/>
    <col min="6" max="6" width="39.7109375" style="10" customWidth="1"/>
    <col min="7" max="8" width="20.7109375" style="11" customWidth="1"/>
    <col min="9" max="9" width="84.28515625" style="11" customWidth="1"/>
    <col min="10" max="10" width="22.28515625" style="11" customWidth="1"/>
    <col min="11" max="16384" width="9.140625" style="12"/>
  </cols>
  <sheetData>
    <row r="1" spans="1:10" s="3" customFormat="1" ht="25.5" x14ac:dyDescent="0.35">
      <c r="A1" s="1"/>
      <c r="B1" s="2"/>
      <c r="C1" s="2"/>
      <c r="D1" s="2"/>
      <c r="E1" s="2"/>
      <c r="F1" s="1"/>
      <c r="G1" s="2"/>
      <c r="H1" s="2"/>
      <c r="I1" s="2"/>
      <c r="J1" s="2"/>
    </row>
    <row r="2" spans="1:10" s="4" customFormat="1" ht="25.5" x14ac:dyDescent="0.25">
      <c r="B2" s="76" t="s">
        <v>1278</v>
      </c>
      <c r="C2" s="76"/>
      <c r="D2" s="76"/>
      <c r="E2" s="76"/>
      <c r="F2" s="76"/>
      <c r="G2" s="76"/>
      <c r="H2" s="76"/>
      <c r="I2" s="76"/>
      <c r="J2" s="76"/>
    </row>
    <row r="3" spans="1:10" s="4" customFormat="1" ht="25.5" x14ac:dyDescent="0.25">
      <c r="B3" s="76" t="s">
        <v>1</v>
      </c>
      <c r="C3" s="76"/>
      <c r="D3" s="76"/>
      <c r="E3" s="76"/>
      <c r="F3" s="76"/>
      <c r="G3" s="76"/>
      <c r="H3" s="76"/>
      <c r="I3" s="76"/>
      <c r="J3" s="76"/>
    </row>
    <row r="4" spans="1:10" s="4" customFormat="1" ht="25.5" x14ac:dyDescent="0.25">
      <c r="B4" s="76" t="s">
        <v>1279</v>
      </c>
      <c r="C4" s="76"/>
      <c r="D4" s="76"/>
      <c r="E4" s="76"/>
      <c r="F4" s="76"/>
      <c r="G4" s="76"/>
      <c r="H4" s="76"/>
      <c r="I4" s="76"/>
      <c r="J4" s="76"/>
    </row>
    <row r="5" spans="1:10" s="4" customFormat="1" ht="37.5" x14ac:dyDescent="0.25">
      <c r="A5" s="5"/>
      <c r="B5" s="5"/>
      <c r="C5" s="5"/>
      <c r="D5" s="5"/>
      <c r="E5" s="5"/>
      <c r="F5" s="5"/>
      <c r="G5" s="5"/>
      <c r="H5" s="5"/>
      <c r="I5" s="5"/>
      <c r="J5" s="5"/>
    </row>
    <row r="6" spans="1:10" s="4" customFormat="1" ht="37.5" x14ac:dyDescent="0.25">
      <c r="A6" s="5"/>
      <c r="B6" s="5"/>
      <c r="C6" s="5"/>
      <c r="D6" s="5"/>
      <c r="E6" s="5"/>
      <c r="F6" s="5"/>
      <c r="G6" s="5"/>
      <c r="H6" s="5"/>
      <c r="I6" s="5"/>
      <c r="J6" s="5"/>
    </row>
    <row r="7" spans="1:10" s="6" customFormat="1" ht="18.75" x14ac:dyDescent="0.25">
      <c r="A7" s="20" t="s">
        <v>3</v>
      </c>
      <c r="B7" s="78" t="s">
        <v>1280</v>
      </c>
      <c r="C7" s="78"/>
      <c r="D7" s="78"/>
      <c r="E7" s="78"/>
      <c r="F7" s="78"/>
      <c r="G7" s="78"/>
      <c r="H7" s="78"/>
      <c r="I7" s="78"/>
      <c r="J7" s="78"/>
    </row>
    <row r="8" spans="1:10" s="6" customFormat="1" ht="18.75" x14ac:dyDescent="0.25">
      <c r="A8" s="20" t="s">
        <v>5</v>
      </c>
      <c r="B8" s="78" t="s">
        <v>1281</v>
      </c>
      <c r="C8" s="78"/>
      <c r="D8" s="78"/>
      <c r="E8" s="78"/>
      <c r="F8" s="78"/>
      <c r="G8" s="78"/>
      <c r="H8" s="78"/>
      <c r="I8" s="78"/>
      <c r="J8" s="78"/>
    </row>
    <row r="9" spans="1:10" s="6" customFormat="1" ht="18.75" x14ac:dyDescent="0.25">
      <c r="A9" s="20" t="s">
        <v>7</v>
      </c>
      <c r="B9" s="78" t="s">
        <v>1282</v>
      </c>
      <c r="C9" s="78"/>
      <c r="D9" s="78"/>
      <c r="E9" s="78"/>
      <c r="F9" s="78"/>
      <c r="G9" s="78"/>
      <c r="H9" s="78"/>
      <c r="I9" s="78"/>
      <c r="J9" s="78"/>
    </row>
    <row r="10" spans="1:10" s="6" customFormat="1" ht="56.25" x14ac:dyDescent="0.25">
      <c r="A10" s="20" t="s">
        <v>9</v>
      </c>
      <c r="B10" s="77">
        <v>1396460464</v>
      </c>
      <c r="C10" s="77"/>
      <c r="D10" s="77"/>
      <c r="E10" s="77"/>
      <c r="F10" s="7"/>
      <c r="G10" s="7"/>
      <c r="H10" s="446"/>
      <c r="I10" s="7"/>
      <c r="J10" s="7"/>
    </row>
    <row r="11" spans="1:10" s="6" customFormat="1" ht="18.75" customHeight="1" x14ac:dyDescent="0.25">
      <c r="A11" s="19"/>
      <c r="B11" s="19"/>
      <c r="C11" s="19"/>
      <c r="D11" s="19"/>
      <c r="E11" s="28"/>
      <c r="F11" s="19"/>
      <c r="G11" s="19"/>
      <c r="H11" s="28"/>
      <c r="I11" s="19"/>
      <c r="J11" s="19"/>
    </row>
    <row r="12" spans="1:10" s="8" customFormat="1" ht="18.75" x14ac:dyDescent="0.25">
      <c r="A12" s="81" t="s">
        <v>12</v>
      </c>
      <c r="B12" s="81" t="s">
        <v>13</v>
      </c>
      <c r="C12" s="79" t="s">
        <v>206</v>
      </c>
      <c r="D12" s="79" t="s">
        <v>37</v>
      </c>
      <c r="E12" s="81" t="s">
        <v>15</v>
      </c>
      <c r="F12" s="81" t="s">
        <v>16</v>
      </c>
      <c r="G12" s="81" t="s">
        <v>17</v>
      </c>
      <c r="H12" s="79" t="s">
        <v>211</v>
      </c>
      <c r="I12" s="79" t="s">
        <v>38</v>
      </c>
      <c r="J12" s="81" t="s">
        <v>19</v>
      </c>
    </row>
    <row r="13" spans="1:10" s="8" customFormat="1" ht="18.75" x14ac:dyDescent="0.25">
      <c r="A13" s="82"/>
      <c r="B13" s="82"/>
      <c r="C13" s="80"/>
      <c r="D13" s="80"/>
      <c r="E13" s="82"/>
      <c r="F13" s="82"/>
      <c r="G13" s="82"/>
      <c r="H13" s="80"/>
      <c r="I13" s="80"/>
      <c r="J13" s="82"/>
    </row>
    <row r="14" spans="1:10" s="9" customFormat="1" ht="60" x14ac:dyDescent="0.25">
      <c r="A14" s="486" t="s">
        <v>1283</v>
      </c>
      <c r="B14" s="135">
        <v>20</v>
      </c>
      <c r="C14" s="617">
        <v>20</v>
      </c>
      <c r="D14" s="136" t="s">
        <v>1284</v>
      </c>
      <c r="E14" s="135" t="s">
        <v>57</v>
      </c>
      <c r="F14" s="22" t="s">
        <v>1285</v>
      </c>
      <c r="G14" s="13">
        <v>1</v>
      </c>
      <c r="H14" s="139">
        <v>1</v>
      </c>
      <c r="I14" s="470" t="s">
        <v>1286</v>
      </c>
      <c r="J14" s="13" t="s">
        <v>93</v>
      </c>
    </row>
    <row r="15" spans="1:10" s="9" customFormat="1" ht="45" x14ac:dyDescent="0.25">
      <c r="A15" s="504"/>
      <c r="B15" s="183"/>
      <c r="C15" s="618"/>
      <c r="D15" s="321"/>
      <c r="E15" s="183"/>
      <c r="F15" s="22" t="s">
        <v>1287</v>
      </c>
      <c r="G15" s="13">
        <v>1</v>
      </c>
      <c r="H15" s="139">
        <v>0</v>
      </c>
      <c r="I15" s="139"/>
      <c r="J15" s="13" t="s">
        <v>57</v>
      </c>
    </row>
    <row r="16" spans="1:10" s="9" customFormat="1" ht="75" x14ac:dyDescent="0.25">
      <c r="A16" s="483"/>
      <c r="B16" s="144"/>
      <c r="C16" s="619"/>
      <c r="D16" s="145"/>
      <c r="E16" s="144"/>
      <c r="F16" s="22" t="s">
        <v>1288</v>
      </c>
      <c r="G16" s="13">
        <v>8</v>
      </c>
      <c r="H16" s="139">
        <v>8</v>
      </c>
      <c r="I16" s="620" t="s">
        <v>1289</v>
      </c>
      <c r="J16" s="13" t="s">
        <v>57</v>
      </c>
    </row>
    <row r="17" spans="1:10" s="9" customFormat="1" ht="255" x14ac:dyDescent="0.25">
      <c r="A17" s="486" t="s">
        <v>1290</v>
      </c>
      <c r="B17" s="135">
        <v>2</v>
      </c>
      <c r="C17" s="136">
        <v>2</v>
      </c>
      <c r="D17" s="136" t="s">
        <v>1291</v>
      </c>
      <c r="E17" s="135" t="s">
        <v>41</v>
      </c>
      <c r="F17" s="22" t="s">
        <v>1292</v>
      </c>
      <c r="G17" s="13">
        <v>1</v>
      </c>
      <c r="H17" s="139">
        <v>1</v>
      </c>
      <c r="I17" s="621" t="s">
        <v>1293</v>
      </c>
      <c r="J17" s="13" t="s">
        <v>41</v>
      </c>
    </row>
    <row r="18" spans="1:10" s="9" customFormat="1" ht="105" x14ac:dyDescent="0.25">
      <c r="A18" s="483"/>
      <c r="B18" s="144"/>
      <c r="C18" s="145"/>
      <c r="D18" s="145"/>
      <c r="E18" s="144"/>
      <c r="F18" s="22" t="s">
        <v>1294</v>
      </c>
      <c r="G18" s="13">
        <v>1</v>
      </c>
      <c r="H18" s="139">
        <v>1</v>
      </c>
      <c r="I18" s="621" t="s">
        <v>1295</v>
      </c>
      <c r="J18" s="13" t="s">
        <v>41</v>
      </c>
    </row>
    <row r="19" spans="1:10" s="9" customFormat="1" ht="75" x14ac:dyDescent="0.25">
      <c r="A19" s="26" t="s">
        <v>1296</v>
      </c>
      <c r="B19" s="27">
        <v>3</v>
      </c>
      <c r="C19" s="280">
        <v>3</v>
      </c>
      <c r="D19" s="280" t="s">
        <v>1297</v>
      </c>
      <c r="E19" s="225" t="s">
        <v>57</v>
      </c>
      <c r="F19" s="22" t="s">
        <v>1298</v>
      </c>
      <c r="G19" s="13">
        <v>3</v>
      </c>
      <c r="H19" s="139">
        <v>3</v>
      </c>
      <c r="I19" s="622" t="s">
        <v>1299</v>
      </c>
      <c r="J19" s="13" t="s">
        <v>57</v>
      </c>
    </row>
    <row r="20" spans="1:10" s="9" customFormat="1" ht="30" x14ac:dyDescent="0.25">
      <c r="A20" s="486" t="s">
        <v>1300</v>
      </c>
      <c r="B20" s="135">
        <v>1</v>
      </c>
      <c r="C20" s="136">
        <v>1</v>
      </c>
      <c r="D20" s="157" t="s">
        <v>1301</v>
      </c>
      <c r="E20" s="135" t="s">
        <v>57</v>
      </c>
      <c r="F20" s="22" t="s">
        <v>1302</v>
      </c>
      <c r="G20" s="13">
        <v>1</v>
      </c>
      <c r="H20" s="139">
        <v>1</v>
      </c>
      <c r="I20" s="139" t="s">
        <v>1303</v>
      </c>
      <c r="J20" s="13" t="s">
        <v>57</v>
      </c>
    </row>
    <row r="21" spans="1:10" s="9" customFormat="1" ht="75" x14ac:dyDescent="0.25">
      <c r="A21" s="483"/>
      <c r="B21" s="144"/>
      <c r="C21" s="145"/>
      <c r="D21" s="159"/>
      <c r="E21" s="144"/>
      <c r="F21" s="22" t="s">
        <v>1304</v>
      </c>
      <c r="G21" s="13">
        <v>1</v>
      </c>
      <c r="H21" s="139">
        <v>1</v>
      </c>
      <c r="I21" s="622" t="s">
        <v>1305</v>
      </c>
      <c r="J21" s="13" t="s">
        <v>57</v>
      </c>
    </row>
    <row r="22" spans="1:10" s="9" customFormat="1" ht="18.75" x14ac:dyDescent="0.25">
      <c r="A22" s="492" t="s">
        <v>1306</v>
      </c>
      <c r="B22" s="135">
        <v>2</v>
      </c>
      <c r="C22" s="136">
        <v>2</v>
      </c>
      <c r="D22" s="136" t="s">
        <v>1307</v>
      </c>
      <c r="E22" s="135" t="s">
        <v>41</v>
      </c>
      <c r="F22" s="486" t="s">
        <v>1308</v>
      </c>
      <c r="G22" s="148">
        <v>1</v>
      </c>
      <c r="H22" s="149">
        <v>1</v>
      </c>
      <c r="I22" s="149" t="s">
        <v>1309</v>
      </c>
      <c r="J22" s="148" t="s">
        <v>41</v>
      </c>
    </row>
    <row r="23" spans="1:10" s="9" customFormat="1" ht="18.75" x14ac:dyDescent="0.25">
      <c r="A23" s="495"/>
      <c r="B23" s="183"/>
      <c r="C23" s="321"/>
      <c r="D23" s="321"/>
      <c r="E23" s="183"/>
      <c r="F23" s="483"/>
      <c r="G23" s="153"/>
      <c r="H23" s="154"/>
      <c r="I23" s="154"/>
      <c r="J23" s="153"/>
    </row>
    <row r="24" spans="1:10" s="9" customFormat="1" ht="30" x14ac:dyDescent="0.25">
      <c r="A24" s="487"/>
      <c r="B24" s="144"/>
      <c r="C24" s="145"/>
      <c r="D24" s="145"/>
      <c r="E24" s="144"/>
      <c r="F24" s="22" t="s">
        <v>1310</v>
      </c>
      <c r="G24" s="13">
        <v>1</v>
      </c>
      <c r="H24" s="139">
        <v>1</v>
      </c>
      <c r="I24" s="623" t="s">
        <v>1311</v>
      </c>
      <c r="J24" s="13" t="s">
        <v>41</v>
      </c>
    </row>
    <row r="25" spans="1:10" s="9" customFormat="1" ht="18.75" x14ac:dyDescent="0.25">
      <c r="A25" s="486" t="s">
        <v>1312</v>
      </c>
      <c r="B25" s="135">
        <v>307</v>
      </c>
      <c r="C25" s="136">
        <v>996</v>
      </c>
      <c r="D25" s="136" t="s">
        <v>1313</v>
      </c>
      <c r="E25" s="135" t="s">
        <v>57</v>
      </c>
      <c r="F25" s="486" t="s">
        <v>1314</v>
      </c>
      <c r="G25" s="148">
        <v>1</v>
      </c>
      <c r="H25" s="624">
        <v>1</v>
      </c>
      <c r="I25" s="624" t="s">
        <v>1315</v>
      </c>
      <c r="J25" s="148" t="s">
        <v>41</v>
      </c>
    </row>
    <row r="26" spans="1:10" s="9" customFormat="1" ht="18.75" x14ac:dyDescent="0.25">
      <c r="A26" s="504"/>
      <c r="B26" s="183"/>
      <c r="C26" s="321"/>
      <c r="D26" s="321"/>
      <c r="E26" s="183"/>
      <c r="F26" s="483"/>
      <c r="G26" s="153"/>
      <c r="H26" s="625"/>
      <c r="I26" s="625"/>
      <c r="J26" s="153"/>
    </row>
    <row r="27" spans="1:10" s="9" customFormat="1" ht="18.75" x14ac:dyDescent="0.25">
      <c r="A27" s="504"/>
      <c r="B27" s="183"/>
      <c r="C27" s="321"/>
      <c r="D27" s="321"/>
      <c r="E27" s="183"/>
      <c r="F27" s="486" t="s">
        <v>1316</v>
      </c>
      <c r="G27" s="148">
        <v>3</v>
      </c>
      <c r="H27" s="626">
        <v>3</v>
      </c>
      <c r="I27" s="627" t="s">
        <v>1317</v>
      </c>
      <c r="J27" s="148" t="s">
        <v>57</v>
      </c>
    </row>
    <row r="28" spans="1:10" s="9" customFormat="1" ht="18.75" x14ac:dyDescent="0.25">
      <c r="A28" s="483"/>
      <c r="B28" s="144"/>
      <c r="C28" s="145"/>
      <c r="D28" s="145"/>
      <c r="E28" s="144"/>
      <c r="F28" s="483"/>
      <c r="G28" s="153"/>
      <c r="H28" s="628"/>
      <c r="I28" s="629"/>
      <c r="J28" s="153"/>
    </row>
    <row r="29" spans="1:10" s="9" customFormat="1" ht="30" x14ac:dyDescent="0.25">
      <c r="A29" s="26" t="s">
        <v>1318</v>
      </c>
      <c r="B29" s="27">
        <v>430</v>
      </c>
      <c r="C29" s="280">
        <v>635</v>
      </c>
      <c r="D29" s="280"/>
      <c r="E29" s="225" t="s">
        <v>57</v>
      </c>
      <c r="F29" s="22" t="s">
        <v>1319</v>
      </c>
      <c r="G29" s="13">
        <v>1</v>
      </c>
      <c r="H29" s="630">
        <v>1</v>
      </c>
      <c r="I29" s="630" t="s">
        <v>1320</v>
      </c>
      <c r="J29" s="13" t="s">
        <v>57</v>
      </c>
    </row>
    <row r="30" spans="1:10" s="9" customFormat="1" ht="135" x14ac:dyDescent="0.25">
      <c r="A30" s="26" t="s">
        <v>1321</v>
      </c>
      <c r="B30" s="27">
        <v>40</v>
      </c>
      <c r="C30" s="631">
        <v>40</v>
      </c>
      <c r="D30" s="632" t="s">
        <v>1322</v>
      </c>
      <c r="E30" s="225" t="s">
        <v>57</v>
      </c>
      <c r="F30" s="22" t="s">
        <v>1323</v>
      </c>
      <c r="G30" s="13">
        <v>2</v>
      </c>
      <c r="H30" s="139">
        <v>4</v>
      </c>
      <c r="I30" s="622" t="s">
        <v>1324</v>
      </c>
      <c r="J30" s="13" t="s">
        <v>57</v>
      </c>
    </row>
    <row r="31" spans="1:10" s="9" customFormat="1" ht="30" x14ac:dyDescent="0.25">
      <c r="A31" s="486" t="s">
        <v>1325</v>
      </c>
      <c r="B31" s="135">
        <v>38</v>
      </c>
      <c r="C31" s="633">
        <v>61</v>
      </c>
      <c r="D31" s="633" t="s">
        <v>1326</v>
      </c>
      <c r="E31" s="135" t="s">
        <v>57</v>
      </c>
      <c r="F31" s="22" t="s">
        <v>1327</v>
      </c>
      <c r="G31" s="13">
        <v>1</v>
      </c>
      <c r="H31" s="630">
        <v>1</v>
      </c>
      <c r="I31" s="630" t="s">
        <v>1328</v>
      </c>
      <c r="J31" s="13" t="s">
        <v>57</v>
      </c>
    </row>
    <row r="32" spans="1:10" s="9" customFormat="1" ht="75" x14ac:dyDescent="0.25">
      <c r="A32" s="483"/>
      <c r="B32" s="144"/>
      <c r="C32" s="634"/>
      <c r="D32" s="634"/>
      <c r="E32" s="144"/>
      <c r="F32" s="22" t="s">
        <v>1329</v>
      </c>
      <c r="G32" s="635">
        <v>0.6</v>
      </c>
      <c r="H32" s="636">
        <v>0.74</v>
      </c>
      <c r="I32" s="636" t="s">
        <v>1330</v>
      </c>
      <c r="J32" s="13" t="s">
        <v>57</v>
      </c>
    </row>
    <row r="33" spans="1:10" s="9" customFormat="1" ht="45" x14ac:dyDescent="0.25">
      <c r="A33" s="486" t="s">
        <v>1331</v>
      </c>
      <c r="B33" s="637">
        <v>20</v>
      </c>
      <c r="C33" s="136">
        <v>17</v>
      </c>
      <c r="D33" s="136" t="s">
        <v>1332</v>
      </c>
      <c r="E33" s="135" t="s">
        <v>57</v>
      </c>
      <c r="F33" s="22" t="s">
        <v>1333</v>
      </c>
      <c r="G33" s="13">
        <v>18</v>
      </c>
      <c r="H33" s="139">
        <v>17</v>
      </c>
      <c r="I33" s="139" t="s">
        <v>1332</v>
      </c>
      <c r="J33" s="13" t="s">
        <v>41</v>
      </c>
    </row>
    <row r="34" spans="1:10" s="9" customFormat="1" ht="30" x14ac:dyDescent="0.25">
      <c r="A34" s="483"/>
      <c r="B34" s="638"/>
      <c r="C34" s="145"/>
      <c r="D34" s="145"/>
      <c r="E34" s="144"/>
      <c r="F34" s="22" t="s">
        <v>1334</v>
      </c>
      <c r="G34" s="13">
        <v>2</v>
      </c>
      <c r="H34" s="139">
        <v>0</v>
      </c>
      <c r="I34" s="139" t="s">
        <v>1335</v>
      </c>
      <c r="J34" s="13" t="s">
        <v>57</v>
      </c>
    </row>
    <row r="35" spans="1:10" s="9" customFormat="1" ht="30" x14ac:dyDescent="0.25">
      <c r="A35" s="486" t="s">
        <v>1336</v>
      </c>
      <c r="B35" s="285">
        <v>4</v>
      </c>
      <c r="C35" s="157">
        <v>6</v>
      </c>
      <c r="D35" s="360" t="s">
        <v>1337</v>
      </c>
      <c r="E35" s="135" t="s">
        <v>57</v>
      </c>
      <c r="F35" s="22" t="s">
        <v>1338</v>
      </c>
      <c r="G35" s="13">
        <v>1</v>
      </c>
      <c r="H35" s="139">
        <v>1</v>
      </c>
      <c r="I35" s="139" t="s">
        <v>1339</v>
      </c>
      <c r="J35" s="13" t="s">
        <v>41</v>
      </c>
    </row>
    <row r="36" spans="1:10" s="9" customFormat="1" ht="180" x14ac:dyDescent="0.25">
      <c r="A36" s="483"/>
      <c r="B36" s="288"/>
      <c r="C36" s="159"/>
      <c r="D36" s="363"/>
      <c r="E36" s="144"/>
      <c r="F36" s="22" t="s">
        <v>1340</v>
      </c>
      <c r="G36" s="13">
        <v>9</v>
      </c>
      <c r="H36" s="139">
        <v>10</v>
      </c>
      <c r="I36" s="639" t="s">
        <v>1341</v>
      </c>
      <c r="J36" s="13" t="s">
        <v>57</v>
      </c>
    </row>
    <row r="37" spans="1:10" ht="28.5" customHeight="1" x14ac:dyDescent="0.2"/>
    <row r="38" spans="1:10" ht="28.5" customHeight="1" x14ac:dyDescent="0.2"/>
  </sheetData>
  <mergeCells count="72">
    <mergeCell ref="A33:A34"/>
    <mergeCell ref="B33:B34"/>
    <mergeCell ref="C33:C34"/>
    <mergeCell ref="D33:D34"/>
    <mergeCell ref="E33:E34"/>
    <mergeCell ref="A35:A36"/>
    <mergeCell ref="B35:B36"/>
    <mergeCell ref="C35:C36"/>
    <mergeCell ref="D35:D36"/>
    <mergeCell ref="E35:E36"/>
    <mergeCell ref="A31:A32"/>
    <mergeCell ref="B31:B32"/>
    <mergeCell ref="C31:C32"/>
    <mergeCell ref="D31:D32"/>
    <mergeCell ref="E31:E32"/>
    <mergeCell ref="F27:F28"/>
    <mergeCell ref="G27:G28"/>
    <mergeCell ref="H27:H28"/>
    <mergeCell ref="I27:I28"/>
    <mergeCell ref="J27:J28"/>
    <mergeCell ref="G25:G26"/>
    <mergeCell ref="H25:H26"/>
    <mergeCell ref="I25:I26"/>
    <mergeCell ref="J25:J26"/>
    <mergeCell ref="A25:A28"/>
    <mergeCell ref="B25:B28"/>
    <mergeCell ref="C25:C28"/>
    <mergeCell ref="D25:D28"/>
    <mergeCell ref="E25:E28"/>
    <mergeCell ref="F25:F26"/>
    <mergeCell ref="G22:G23"/>
    <mergeCell ref="H22:H23"/>
    <mergeCell ref="I22:I23"/>
    <mergeCell ref="J22:J23"/>
    <mergeCell ref="A22:A24"/>
    <mergeCell ref="B22:B24"/>
    <mergeCell ref="C22:C24"/>
    <mergeCell ref="D22:D24"/>
    <mergeCell ref="E22:E24"/>
    <mergeCell ref="F22:F23"/>
    <mergeCell ref="A17:A18"/>
    <mergeCell ref="B17:B18"/>
    <mergeCell ref="C17:C18"/>
    <mergeCell ref="D17:D18"/>
    <mergeCell ref="E17:E18"/>
    <mergeCell ref="A20:A21"/>
    <mergeCell ref="B20:B21"/>
    <mergeCell ref="C20:C21"/>
    <mergeCell ref="D20:D21"/>
    <mergeCell ref="E20:E21"/>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77"/>
  <sheetViews>
    <sheetView showGridLines="0" zoomScale="50" zoomScaleNormal="50" zoomScaleSheetLayoutView="30" workbookViewId="0">
      <selection activeCell="P14" sqref="P14"/>
    </sheetView>
  </sheetViews>
  <sheetFormatPr baseColWidth="10" defaultColWidth="9.140625" defaultRowHeight="15" x14ac:dyDescent="0.2"/>
  <cols>
    <col min="1" max="1" width="41.42578125" style="10" customWidth="1"/>
    <col min="2" max="3" width="20.7109375" style="11" customWidth="1"/>
    <col min="4" max="4" width="79.28515625" style="11" customWidth="1"/>
    <col min="5" max="5" width="16.7109375" style="10" hidden="1" customWidth="1"/>
    <col min="6" max="6" width="39.7109375" style="10" customWidth="1"/>
    <col min="7" max="8" width="20.7109375" style="11" customWidth="1"/>
    <col min="9" max="9" width="80.42578125" style="10" customWidth="1"/>
    <col min="10" max="10" width="22.28515625" style="10" customWidth="1"/>
    <col min="11" max="16384" width="9.140625" style="12"/>
  </cols>
  <sheetData>
    <row r="1" spans="1:10" s="3" customFormat="1" ht="25.5" x14ac:dyDescent="0.35">
      <c r="A1" s="1"/>
      <c r="B1" s="2"/>
      <c r="C1" s="2"/>
      <c r="D1" s="2"/>
      <c r="E1" s="1"/>
      <c r="F1" s="1"/>
      <c r="G1" s="2"/>
      <c r="H1" s="2"/>
      <c r="I1" s="1"/>
      <c r="J1" s="1"/>
    </row>
    <row r="2" spans="1:10" s="4" customFormat="1" ht="39" customHeight="1" x14ac:dyDescent="0.25">
      <c r="B2" s="76" t="s">
        <v>0</v>
      </c>
      <c r="C2" s="76"/>
      <c r="D2" s="76"/>
      <c r="E2" s="76"/>
      <c r="F2" s="76"/>
      <c r="G2" s="76"/>
      <c r="H2" s="76"/>
      <c r="I2" s="76"/>
      <c r="J2" s="76"/>
    </row>
    <row r="3" spans="1:10" s="4" customFormat="1" ht="39" customHeight="1" x14ac:dyDescent="0.25">
      <c r="B3" s="76" t="s">
        <v>1</v>
      </c>
      <c r="C3" s="76"/>
      <c r="D3" s="76"/>
      <c r="E3" s="76"/>
      <c r="F3" s="76"/>
      <c r="G3" s="76"/>
      <c r="H3" s="76"/>
      <c r="I3" s="76"/>
      <c r="J3" s="76"/>
    </row>
    <row r="4" spans="1:10" s="4" customFormat="1" ht="39" customHeight="1" x14ac:dyDescent="0.25">
      <c r="B4" s="76" t="s">
        <v>2</v>
      </c>
      <c r="C4" s="76"/>
      <c r="D4" s="76"/>
      <c r="E4" s="76"/>
      <c r="F4" s="76"/>
      <c r="G4" s="76"/>
      <c r="H4" s="76"/>
      <c r="I4" s="76"/>
      <c r="J4" s="76"/>
    </row>
    <row r="5" spans="1:10" s="4" customFormat="1" ht="37.5" x14ac:dyDescent="0.25">
      <c r="A5" s="5"/>
      <c r="B5" s="5"/>
      <c r="C5" s="5"/>
      <c r="D5" s="5"/>
      <c r="E5" s="42"/>
      <c r="F5" s="5"/>
      <c r="G5" s="5"/>
      <c r="H5" s="5"/>
      <c r="I5" s="42"/>
      <c r="J5" s="42"/>
    </row>
    <row r="6" spans="1:10" s="4" customFormat="1" ht="37.5" x14ac:dyDescent="0.25">
      <c r="A6" s="5"/>
      <c r="B6" s="5"/>
      <c r="C6" s="5"/>
      <c r="D6" s="5"/>
      <c r="E6" s="42"/>
      <c r="F6" s="5"/>
      <c r="G6" s="5"/>
      <c r="H6" s="5"/>
      <c r="I6" s="42"/>
      <c r="J6" s="42"/>
    </row>
    <row r="7" spans="1:10" s="6" customFormat="1" ht="30" customHeight="1" x14ac:dyDescent="0.25">
      <c r="A7" s="20" t="s">
        <v>3</v>
      </c>
      <c r="B7" s="78" t="s">
        <v>34</v>
      </c>
      <c r="C7" s="78"/>
      <c r="D7" s="78"/>
      <c r="E7" s="78"/>
      <c r="F7" s="78"/>
      <c r="G7" s="78"/>
      <c r="H7" s="78"/>
      <c r="I7" s="78"/>
      <c r="J7" s="78"/>
    </row>
    <row r="8" spans="1:10" s="6" customFormat="1" ht="30" customHeight="1" x14ac:dyDescent="0.25">
      <c r="A8" s="20" t="s">
        <v>5</v>
      </c>
      <c r="B8" s="78" t="s">
        <v>35</v>
      </c>
      <c r="C8" s="78"/>
      <c r="D8" s="78"/>
      <c r="E8" s="78"/>
      <c r="F8" s="78"/>
      <c r="G8" s="78"/>
      <c r="H8" s="78"/>
      <c r="I8" s="78"/>
      <c r="J8" s="78"/>
    </row>
    <row r="9" spans="1:10" s="6" customFormat="1" ht="30" customHeight="1" x14ac:dyDescent="0.25">
      <c r="A9" s="20" t="s">
        <v>7</v>
      </c>
      <c r="B9" s="78" t="s">
        <v>36</v>
      </c>
      <c r="C9" s="78"/>
      <c r="D9" s="78"/>
      <c r="E9" s="78"/>
      <c r="F9" s="78"/>
      <c r="G9" s="78"/>
      <c r="H9" s="78"/>
      <c r="I9" s="78"/>
      <c r="J9" s="78"/>
    </row>
    <row r="10" spans="1:10" s="6" customFormat="1" ht="56.25" x14ac:dyDescent="0.25">
      <c r="A10" s="20" t="s">
        <v>9</v>
      </c>
      <c r="B10" s="77">
        <v>2142984604</v>
      </c>
      <c r="C10" s="77"/>
      <c r="D10" s="77"/>
      <c r="E10" s="77"/>
      <c r="F10" s="7"/>
      <c r="G10" s="7"/>
      <c r="H10" s="7"/>
      <c r="I10" s="29"/>
      <c r="J10" s="29"/>
    </row>
    <row r="11" spans="1:10" s="6" customFormat="1" ht="32.25" customHeight="1" x14ac:dyDescent="0.25">
      <c r="A11" s="19"/>
      <c r="B11" s="28"/>
      <c r="C11" s="28"/>
      <c r="D11" s="28"/>
      <c r="E11" s="19"/>
      <c r="F11" s="19"/>
      <c r="G11" s="19"/>
      <c r="H11" s="19"/>
      <c r="I11" s="19"/>
      <c r="J11" s="19"/>
    </row>
    <row r="12" spans="1:10" s="8" customFormat="1" ht="42.75" customHeight="1" x14ac:dyDescent="0.25">
      <c r="A12" s="81" t="s">
        <v>12</v>
      </c>
      <c r="B12" s="81" t="s">
        <v>13</v>
      </c>
      <c r="C12" s="79" t="s">
        <v>206</v>
      </c>
      <c r="D12" s="79" t="s">
        <v>37</v>
      </c>
      <c r="E12" s="81" t="s">
        <v>15</v>
      </c>
      <c r="F12" s="81" t="s">
        <v>16</v>
      </c>
      <c r="G12" s="81" t="s">
        <v>17</v>
      </c>
      <c r="H12" s="79" t="s">
        <v>207</v>
      </c>
      <c r="I12" s="117" t="s">
        <v>38</v>
      </c>
      <c r="J12" s="81" t="s">
        <v>19</v>
      </c>
    </row>
    <row r="13" spans="1:10" s="8" customFormat="1" ht="42.75" customHeight="1" x14ac:dyDescent="0.25">
      <c r="A13" s="82"/>
      <c r="B13" s="82"/>
      <c r="C13" s="80"/>
      <c r="D13" s="80"/>
      <c r="E13" s="82"/>
      <c r="F13" s="82"/>
      <c r="G13" s="82"/>
      <c r="H13" s="80"/>
      <c r="I13" s="118"/>
      <c r="J13" s="82"/>
    </row>
    <row r="14" spans="1:10" s="38" customFormat="1" ht="76.5" customHeight="1" x14ac:dyDescent="0.25">
      <c r="A14" s="116" t="s">
        <v>39</v>
      </c>
      <c r="B14" s="106">
        <v>1</v>
      </c>
      <c r="C14" s="95">
        <v>1</v>
      </c>
      <c r="D14" s="96" t="s">
        <v>40</v>
      </c>
      <c r="E14" s="126" t="s">
        <v>41</v>
      </c>
      <c r="F14" s="33" t="s">
        <v>42</v>
      </c>
      <c r="G14" s="36">
        <v>45</v>
      </c>
      <c r="H14" s="50">
        <v>56</v>
      </c>
      <c r="I14" s="66" t="s">
        <v>43</v>
      </c>
      <c r="J14" s="43" t="s">
        <v>41</v>
      </c>
    </row>
    <row r="15" spans="1:10" s="38" customFormat="1" ht="76.5" customHeight="1" x14ac:dyDescent="0.25">
      <c r="A15" s="116"/>
      <c r="B15" s="106"/>
      <c r="C15" s="95"/>
      <c r="D15" s="96"/>
      <c r="E15" s="126"/>
      <c r="F15" s="33" t="s">
        <v>44</v>
      </c>
      <c r="G15" s="36">
        <v>40</v>
      </c>
      <c r="H15" s="50">
        <v>69</v>
      </c>
      <c r="I15" s="66" t="s">
        <v>45</v>
      </c>
      <c r="J15" s="32" t="s">
        <v>41</v>
      </c>
    </row>
    <row r="16" spans="1:10" s="39" customFormat="1" ht="76.5" customHeight="1" x14ac:dyDescent="0.25">
      <c r="A16" s="116"/>
      <c r="B16" s="106"/>
      <c r="C16" s="95"/>
      <c r="D16" s="96"/>
      <c r="E16" s="126"/>
      <c r="F16" s="33" t="s">
        <v>46</v>
      </c>
      <c r="G16" s="36">
        <v>700</v>
      </c>
      <c r="H16" s="50">
        <v>1139</v>
      </c>
      <c r="I16" s="66" t="s">
        <v>47</v>
      </c>
      <c r="J16" s="32" t="s">
        <v>41</v>
      </c>
    </row>
    <row r="17" spans="1:10" s="39" customFormat="1" ht="76.5" customHeight="1" x14ac:dyDescent="0.25">
      <c r="A17" s="116" t="s">
        <v>48</v>
      </c>
      <c r="B17" s="106">
        <v>1</v>
      </c>
      <c r="C17" s="95">
        <v>1</v>
      </c>
      <c r="D17" s="96" t="s">
        <v>40</v>
      </c>
      <c r="E17" s="126" t="s">
        <v>41</v>
      </c>
      <c r="F17" s="33" t="s">
        <v>49</v>
      </c>
      <c r="G17" s="36">
        <v>16</v>
      </c>
      <c r="H17" s="50">
        <v>16</v>
      </c>
      <c r="I17" s="66" t="s">
        <v>50</v>
      </c>
      <c r="J17" s="32" t="s">
        <v>41</v>
      </c>
    </row>
    <row r="18" spans="1:10" s="39" customFormat="1" ht="76.5" customHeight="1" x14ac:dyDescent="0.25">
      <c r="A18" s="116"/>
      <c r="B18" s="106"/>
      <c r="C18" s="95"/>
      <c r="D18" s="96"/>
      <c r="E18" s="126"/>
      <c r="F18" s="33" t="s">
        <v>51</v>
      </c>
      <c r="G18" s="36">
        <v>8</v>
      </c>
      <c r="H18" s="50">
        <v>23</v>
      </c>
      <c r="I18" s="66" t="s">
        <v>52</v>
      </c>
      <c r="J18" s="32" t="s">
        <v>41</v>
      </c>
    </row>
    <row r="19" spans="1:10" s="39" customFormat="1" ht="76.5" customHeight="1" x14ac:dyDescent="0.25">
      <c r="A19" s="116"/>
      <c r="B19" s="106"/>
      <c r="C19" s="95"/>
      <c r="D19" s="96"/>
      <c r="E19" s="126"/>
      <c r="F19" s="33" t="s">
        <v>53</v>
      </c>
      <c r="G19" s="36">
        <v>4</v>
      </c>
      <c r="H19" s="50">
        <v>4</v>
      </c>
      <c r="I19" s="66" t="s">
        <v>54</v>
      </c>
      <c r="J19" s="32" t="s">
        <v>41</v>
      </c>
    </row>
    <row r="20" spans="1:10" s="39" customFormat="1" ht="132" customHeight="1" x14ac:dyDescent="0.25">
      <c r="A20" s="32" t="s">
        <v>55</v>
      </c>
      <c r="B20" s="31">
        <v>1</v>
      </c>
      <c r="C20" s="49">
        <v>1</v>
      </c>
      <c r="D20" s="59" t="s">
        <v>56</v>
      </c>
      <c r="E20" s="40" t="s">
        <v>57</v>
      </c>
      <c r="F20" s="30" t="s">
        <v>58</v>
      </c>
      <c r="G20" s="35">
        <v>1</v>
      </c>
      <c r="H20" s="50">
        <v>1</v>
      </c>
      <c r="I20" s="66" t="s">
        <v>59</v>
      </c>
      <c r="J20" s="40" t="s">
        <v>57</v>
      </c>
    </row>
    <row r="21" spans="1:10" s="39" customFormat="1" ht="76.5" customHeight="1" x14ac:dyDescent="0.25">
      <c r="A21" s="105" t="s">
        <v>60</v>
      </c>
      <c r="B21" s="94">
        <v>1</v>
      </c>
      <c r="C21" s="95">
        <v>1</v>
      </c>
      <c r="D21" s="86" t="s">
        <v>204</v>
      </c>
      <c r="E21" s="103" t="s">
        <v>57</v>
      </c>
      <c r="F21" s="26" t="s">
        <v>61</v>
      </c>
      <c r="G21" s="23">
        <v>40</v>
      </c>
      <c r="H21" s="67">
        <v>54</v>
      </c>
      <c r="I21" s="68" t="s">
        <v>62</v>
      </c>
      <c r="J21" s="40" t="s">
        <v>57</v>
      </c>
    </row>
    <row r="22" spans="1:10" s="39" customFormat="1" ht="76.5" customHeight="1" x14ac:dyDescent="0.25">
      <c r="A22" s="105"/>
      <c r="B22" s="94"/>
      <c r="C22" s="95"/>
      <c r="D22" s="87"/>
      <c r="E22" s="103"/>
      <c r="F22" s="26" t="s">
        <v>63</v>
      </c>
      <c r="G22" s="23">
        <v>30</v>
      </c>
      <c r="H22" s="67">
        <v>32</v>
      </c>
      <c r="I22" s="68" t="s">
        <v>64</v>
      </c>
      <c r="J22" s="40" t="s">
        <v>57</v>
      </c>
    </row>
    <row r="23" spans="1:10" s="39" customFormat="1" ht="76.5" customHeight="1" x14ac:dyDescent="0.25">
      <c r="A23" s="105"/>
      <c r="B23" s="94"/>
      <c r="C23" s="95"/>
      <c r="D23" s="87"/>
      <c r="E23" s="103"/>
      <c r="F23" s="30" t="s">
        <v>65</v>
      </c>
      <c r="G23" s="35">
        <v>2</v>
      </c>
      <c r="H23" s="50">
        <v>2</v>
      </c>
      <c r="I23" s="66" t="s">
        <v>66</v>
      </c>
      <c r="J23" s="40" t="s">
        <v>57</v>
      </c>
    </row>
    <row r="24" spans="1:10" s="39" customFormat="1" ht="150" customHeight="1" x14ac:dyDescent="0.25">
      <c r="A24" s="105"/>
      <c r="B24" s="94"/>
      <c r="C24" s="95"/>
      <c r="D24" s="87"/>
      <c r="E24" s="103"/>
      <c r="F24" s="30" t="s">
        <v>67</v>
      </c>
      <c r="G24" s="35">
        <v>2</v>
      </c>
      <c r="H24" s="50">
        <v>2</v>
      </c>
      <c r="I24" s="66" t="s">
        <v>68</v>
      </c>
      <c r="J24" s="40" t="s">
        <v>57</v>
      </c>
    </row>
    <row r="25" spans="1:10" s="39" customFormat="1" ht="76.5" customHeight="1" x14ac:dyDescent="0.25">
      <c r="A25" s="105"/>
      <c r="B25" s="94"/>
      <c r="C25" s="95"/>
      <c r="D25" s="87"/>
      <c r="E25" s="103"/>
      <c r="F25" s="30" t="s">
        <v>69</v>
      </c>
      <c r="G25" s="35">
        <v>1</v>
      </c>
      <c r="H25" s="50">
        <v>1</v>
      </c>
      <c r="I25" s="66" t="s">
        <v>205</v>
      </c>
      <c r="J25" s="40" t="s">
        <v>57</v>
      </c>
    </row>
    <row r="26" spans="1:10" s="39" customFormat="1" ht="75" x14ac:dyDescent="0.25">
      <c r="A26" s="105"/>
      <c r="B26" s="94"/>
      <c r="C26" s="95"/>
      <c r="D26" s="87"/>
      <c r="E26" s="103"/>
      <c r="F26" s="30" t="s">
        <v>70</v>
      </c>
      <c r="G26" s="35">
        <v>8</v>
      </c>
      <c r="H26" s="50">
        <v>8</v>
      </c>
      <c r="I26" s="66" t="s">
        <v>71</v>
      </c>
      <c r="J26" s="32" t="s">
        <v>41</v>
      </c>
    </row>
    <row r="27" spans="1:10" s="39" customFormat="1" ht="90" customHeight="1" x14ac:dyDescent="0.25">
      <c r="A27" s="105"/>
      <c r="B27" s="94"/>
      <c r="C27" s="95"/>
      <c r="D27" s="88"/>
      <c r="E27" s="103"/>
      <c r="F27" s="30" t="s">
        <v>72</v>
      </c>
      <c r="G27" s="35">
        <v>8</v>
      </c>
      <c r="H27" s="50">
        <v>18</v>
      </c>
      <c r="I27" s="66" t="s">
        <v>73</v>
      </c>
      <c r="J27" s="32" t="s">
        <v>41</v>
      </c>
    </row>
    <row r="28" spans="1:10" s="39" customFormat="1" ht="108" customHeight="1" x14ac:dyDescent="0.25">
      <c r="A28" s="105" t="s">
        <v>74</v>
      </c>
      <c r="B28" s="94">
        <v>1</v>
      </c>
      <c r="C28" s="95">
        <v>0</v>
      </c>
      <c r="D28" s="86" t="s">
        <v>189</v>
      </c>
      <c r="E28" s="103" t="s">
        <v>57</v>
      </c>
      <c r="F28" s="30" t="s">
        <v>75</v>
      </c>
      <c r="G28" s="35">
        <v>8</v>
      </c>
      <c r="H28" s="50">
        <v>18</v>
      </c>
      <c r="I28" s="66" t="s">
        <v>76</v>
      </c>
      <c r="J28" s="32" t="s">
        <v>41</v>
      </c>
    </row>
    <row r="29" spans="1:10" s="39" customFormat="1" ht="163.5" customHeight="1" x14ac:dyDescent="0.25">
      <c r="A29" s="105"/>
      <c r="B29" s="94"/>
      <c r="C29" s="95"/>
      <c r="D29" s="87"/>
      <c r="E29" s="103"/>
      <c r="F29" s="30" t="s">
        <v>77</v>
      </c>
      <c r="G29" s="35">
        <v>15</v>
      </c>
      <c r="H29" s="50">
        <v>66</v>
      </c>
      <c r="I29" s="66" t="s">
        <v>78</v>
      </c>
      <c r="J29" s="32" t="s">
        <v>41</v>
      </c>
    </row>
    <row r="30" spans="1:10" s="39" customFormat="1" ht="105" customHeight="1" x14ac:dyDescent="0.25">
      <c r="A30" s="105"/>
      <c r="B30" s="94"/>
      <c r="C30" s="95"/>
      <c r="D30" s="87"/>
      <c r="E30" s="103"/>
      <c r="F30" s="30" t="s">
        <v>79</v>
      </c>
      <c r="G30" s="35">
        <v>16</v>
      </c>
      <c r="H30" s="50">
        <v>11</v>
      </c>
      <c r="I30" s="66" t="s">
        <v>190</v>
      </c>
      <c r="J30" s="32" t="s">
        <v>41</v>
      </c>
    </row>
    <row r="31" spans="1:10" s="39" customFormat="1" ht="76.5" customHeight="1" x14ac:dyDescent="0.25">
      <c r="A31" s="105"/>
      <c r="B31" s="94"/>
      <c r="C31" s="95"/>
      <c r="D31" s="88"/>
      <c r="E31" s="103"/>
      <c r="F31" s="30" t="s">
        <v>80</v>
      </c>
      <c r="G31" s="35">
        <v>6</v>
      </c>
      <c r="H31" s="50">
        <v>6</v>
      </c>
      <c r="I31" s="66" t="s">
        <v>81</v>
      </c>
      <c r="J31" s="40" t="s">
        <v>82</v>
      </c>
    </row>
    <row r="32" spans="1:10" s="39" customFormat="1" ht="76.5" customHeight="1" x14ac:dyDescent="0.25">
      <c r="A32" s="105" t="s">
        <v>83</v>
      </c>
      <c r="B32" s="106">
        <v>16</v>
      </c>
      <c r="C32" s="95">
        <v>16</v>
      </c>
      <c r="D32" s="86" t="s">
        <v>84</v>
      </c>
      <c r="E32" s="103" t="s">
        <v>41</v>
      </c>
      <c r="F32" s="30" t="s">
        <v>85</v>
      </c>
      <c r="G32" s="35">
        <v>2</v>
      </c>
      <c r="H32" s="50">
        <v>2</v>
      </c>
      <c r="I32" s="66" t="s">
        <v>86</v>
      </c>
      <c r="J32" s="40" t="s">
        <v>41</v>
      </c>
    </row>
    <row r="33" spans="1:10" s="39" customFormat="1" ht="141" customHeight="1" x14ac:dyDescent="0.25">
      <c r="A33" s="105"/>
      <c r="B33" s="106"/>
      <c r="C33" s="95"/>
      <c r="D33" s="87"/>
      <c r="E33" s="103"/>
      <c r="F33" s="30" t="s">
        <v>87</v>
      </c>
      <c r="G33" s="35">
        <v>2</v>
      </c>
      <c r="H33" s="50">
        <v>2</v>
      </c>
      <c r="I33" s="66" t="s">
        <v>88</v>
      </c>
      <c r="J33" s="40" t="s">
        <v>41</v>
      </c>
    </row>
    <row r="34" spans="1:10" s="39" customFormat="1" ht="76.5" customHeight="1" x14ac:dyDescent="0.25">
      <c r="A34" s="32" t="s">
        <v>89</v>
      </c>
      <c r="B34" s="31">
        <v>1</v>
      </c>
      <c r="C34" s="49">
        <v>1</v>
      </c>
      <c r="D34" s="65" t="s">
        <v>90</v>
      </c>
      <c r="E34" s="40" t="s">
        <v>41</v>
      </c>
      <c r="F34" s="30" t="s">
        <v>91</v>
      </c>
      <c r="G34" s="35">
        <v>51</v>
      </c>
      <c r="H34" s="50">
        <v>72</v>
      </c>
      <c r="I34" s="66" t="s">
        <v>92</v>
      </c>
      <c r="J34" s="32" t="s">
        <v>93</v>
      </c>
    </row>
    <row r="35" spans="1:10" s="39" customFormat="1" ht="76.5" customHeight="1" x14ac:dyDescent="0.25">
      <c r="A35" s="34" t="s">
        <v>94</v>
      </c>
      <c r="B35" s="41">
        <v>1</v>
      </c>
      <c r="C35" s="49">
        <v>1</v>
      </c>
      <c r="D35" s="65" t="s">
        <v>90</v>
      </c>
      <c r="E35" s="40" t="s">
        <v>41</v>
      </c>
      <c r="F35" s="30" t="s">
        <v>95</v>
      </c>
      <c r="G35" s="35">
        <v>1</v>
      </c>
      <c r="H35" s="50">
        <v>1</v>
      </c>
      <c r="I35" s="66" t="s">
        <v>96</v>
      </c>
      <c r="J35" s="40" t="s">
        <v>41</v>
      </c>
    </row>
    <row r="36" spans="1:10" s="39" customFormat="1" ht="111" customHeight="1" x14ac:dyDescent="0.25">
      <c r="A36" s="105" t="s">
        <v>97</v>
      </c>
      <c r="B36" s="106">
        <v>73</v>
      </c>
      <c r="C36" s="95">
        <v>98</v>
      </c>
      <c r="D36" s="122" t="s">
        <v>90</v>
      </c>
      <c r="E36" s="103" t="s">
        <v>41</v>
      </c>
      <c r="F36" s="30" t="s">
        <v>98</v>
      </c>
      <c r="G36" s="36">
        <v>18</v>
      </c>
      <c r="H36" s="50">
        <v>41</v>
      </c>
      <c r="I36" s="66" t="s">
        <v>99</v>
      </c>
      <c r="J36" s="40" t="s">
        <v>41</v>
      </c>
    </row>
    <row r="37" spans="1:10" s="39" customFormat="1" ht="76.5" customHeight="1" x14ac:dyDescent="0.25">
      <c r="A37" s="105"/>
      <c r="B37" s="106"/>
      <c r="C37" s="95"/>
      <c r="D37" s="123"/>
      <c r="E37" s="103"/>
      <c r="F37" s="30" t="s">
        <v>100</v>
      </c>
      <c r="G37" s="36">
        <v>1</v>
      </c>
      <c r="H37" s="50">
        <v>1</v>
      </c>
      <c r="I37" s="66" t="s">
        <v>191</v>
      </c>
      <c r="J37" s="40" t="s">
        <v>101</v>
      </c>
    </row>
    <row r="38" spans="1:10" s="39" customFormat="1" ht="76.5" customHeight="1" x14ac:dyDescent="0.25">
      <c r="A38" s="105"/>
      <c r="B38" s="106"/>
      <c r="C38" s="95"/>
      <c r="D38" s="123"/>
      <c r="E38" s="103"/>
      <c r="F38" s="30" t="s">
        <v>102</v>
      </c>
      <c r="G38" s="36">
        <v>8</v>
      </c>
      <c r="H38" s="50">
        <v>8</v>
      </c>
      <c r="I38" s="66" t="s">
        <v>103</v>
      </c>
      <c r="J38" s="40" t="s">
        <v>41</v>
      </c>
    </row>
    <row r="39" spans="1:10" s="39" customFormat="1" ht="76.5" customHeight="1" x14ac:dyDescent="0.25">
      <c r="A39" s="105"/>
      <c r="B39" s="106"/>
      <c r="C39" s="95"/>
      <c r="D39" s="123"/>
      <c r="E39" s="103"/>
      <c r="F39" s="30" t="s">
        <v>104</v>
      </c>
      <c r="G39" s="36">
        <v>34</v>
      </c>
      <c r="H39" s="50">
        <v>34</v>
      </c>
      <c r="I39" s="66" t="s">
        <v>105</v>
      </c>
      <c r="J39" s="40" t="s">
        <v>41</v>
      </c>
    </row>
    <row r="40" spans="1:10" s="39" customFormat="1" ht="76.5" customHeight="1" x14ac:dyDescent="0.25">
      <c r="A40" s="105"/>
      <c r="B40" s="106"/>
      <c r="C40" s="95"/>
      <c r="D40" s="124"/>
      <c r="E40" s="103"/>
      <c r="F40" s="63" t="s">
        <v>192</v>
      </c>
      <c r="G40" s="36">
        <v>12</v>
      </c>
      <c r="H40" s="60">
        <v>14</v>
      </c>
      <c r="I40" s="66" t="s">
        <v>106</v>
      </c>
      <c r="J40" s="40" t="s">
        <v>41</v>
      </c>
    </row>
    <row r="41" spans="1:10" s="39" customFormat="1" ht="148.5" customHeight="1" x14ac:dyDescent="0.25">
      <c r="A41" s="105" t="s">
        <v>107</v>
      </c>
      <c r="B41" s="94">
        <v>2</v>
      </c>
      <c r="C41" s="95">
        <v>2</v>
      </c>
      <c r="D41" s="86" t="s">
        <v>90</v>
      </c>
      <c r="E41" s="103" t="s">
        <v>41</v>
      </c>
      <c r="F41" s="30" t="s">
        <v>108</v>
      </c>
      <c r="G41" s="35">
        <v>1</v>
      </c>
      <c r="H41" s="50">
        <v>1</v>
      </c>
      <c r="I41" s="66" t="s">
        <v>109</v>
      </c>
      <c r="J41" s="44" t="s">
        <v>82</v>
      </c>
    </row>
    <row r="42" spans="1:10" s="39" customFormat="1" ht="172.5" customHeight="1" x14ac:dyDescent="0.25">
      <c r="A42" s="105"/>
      <c r="B42" s="94"/>
      <c r="C42" s="95"/>
      <c r="D42" s="88"/>
      <c r="E42" s="103"/>
      <c r="F42" s="30" t="s">
        <v>110</v>
      </c>
      <c r="G42" s="35">
        <v>1</v>
      </c>
      <c r="H42" s="50">
        <v>1</v>
      </c>
      <c r="I42" s="66" t="s">
        <v>111</v>
      </c>
      <c r="J42" s="40" t="s">
        <v>41</v>
      </c>
    </row>
    <row r="43" spans="1:10" s="39" customFormat="1" ht="126" customHeight="1" x14ac:dyDescent="0.25">
      <c r="A43" s="105" t="s">
        <v>112</v>
      </c>
      <c r="B43" s="106">
        <v>7</v>
      </c>
      <c r="C43" s="95">
        <v>7</v>
      </c>
      <c r="D43" s="96" t="s">
        <v>90</v>
      </c>
      <c r="E43" s="83" t="s">
        <v>41</v>
      </c>
      <c r="F43" s="30" t="s">
        <v>113</v>
      </c>
      <c r="G43" s="36">
        <v>1</v>
      </c>
      <c r="H43" s="50">
        <v>1</v>
      </c>
      <c r="I43" s="66" t="s">
        <v>114</v>
      </c>
      <c r="J43" s="44" t="s">
        <v>115</v>
      </c>
    </row>
    <row r="44" spans="1:10" s="39" customFormat="1" ht="120" customHeight="1" x14ac:dyDescent="0.25">
      <c r="A44" s="105"/>
      <c r="B44" s="106"/>
      <c r="C44" s="95"/>
      <c r="D44" s="96"/>
      <c r="E44" s="85"/>
      <c r="F44" s="30" t="s">
        <v>116</v>
      </c>
      <c r="G44" s="36">
        <v>1</v>
      </c>
      <c r="H44" s="50">
        <v>1</v>
      </c>
      <c r="I44" s="66" t="s">
        <v>117</v>
      </c>
      <c r="J44" s="45" t="s">
        <v>93</v>
      </c>
    </row>
    <row r="45" spans="1:10" s="39" customFormat="1" ht="186" customHeight="1" x14ac:dyDescent="0.25">
      <c r="A45" s="105"/>
      <c r="B45" s="106"/>
      <c r="C45" s="95"/>
      <c r="D45" s="96"/>
      <c r="E45" s="85"/>
      <c r="F45" s="30" t="s">
        <v>118</v>
      </c>
      <c r="G45" s="36">
        <v>2</v>
      </c>
      <c r="H45" s="50">
        <v>2</v>
      </c>
      <c r="I45" s="66" t="s">
        <v>119</v>
      </c>
      <c r="J45" s="40" t="s">
        <v>57</v>
      </c>
    </row>
    <row r="46" spans="1:10" s="39" customFormat="1" ht="99" customHeight="1" x14ac:dyDescent="0.25">
      <c r="A46" s="105"/>
      <c r="B46" s="106"/>
      <c r="C46" s="95"/>
      <c r="D46" s="96"/>
      <c r="E46" s="85"/>
      <c r="F46" s="30" t="s">
        <v>120</v>
      </c>
      <c r="G46" s="36">
        <v>1</v>
      </c>
      <c r="H46" s="50">
        <v>1</v>
      </c>
      <c r="I46" s="66" t="s">
        <v>121</v>
      </c>
      <c r="J46" s="40" t="s">
        <v>93</v>
      </c>
    </row>
    <row r="47" spans="1:10" s="39" customFormat="1" ht="87" customHeight="1" x14ac:dyDescent="0.25">
      <c r="A47" s="105"/>
      <c r="B47" s="106"/>
      <c r="C47" s="95"/>
      <c r="D47" s="96"/>
      <c r="E47" s="85"/>
      <c r="F47" s="30" t="s">
        <v>122</v>
      </c>
      <c r="G47" s="36">
        <v>1</v>
      </c>
      <c r="H47" s="50">
        <v>1</v>
      </c>
      <c r="I47" s="66" t="s">
        <v>123</v>
      </c>
      <c r="J47" s="40" t="s">
        <v>115</v>
      </c>
    </row>
    <row r="48" spans="1:10" s="39" customFormat="1" ht="106.5" customHeight="1" x14ac:dyDescent="0.25">
      <c r="A48" s="105"/>
      <c r="B48" s="106"/>
      <c r="C48" s="95"/>
      <c r="D48" s="96"/>
      <c r="E48" s="84"/>
      <c r="F48" s="30" t="s">
        <v>124</v>
      </c>
      <c r="G48" s="36">
        <v>1</v>
      </c>
      <c r="H48" s="50">
        <v>1</v>
      </c>
      <c r="I48" s="66" t="s">
        <v>125</v>
      </c>
      <c r="J48" s="40" t="s">
        <v>41</v>
      </c>
    </row>
    <row r="49" spans="1:10" s="39" customFormat="1" ht="171" customHeight="1" x14ac:dyDescent="0.25">
      <c r="A49" s="105" t="s">
        <v>126</v>
      </c>
      <c r="B49" s="94">
        <v>4</v>
      </c>
      <c r="C49" s="95">
        <v>4</v>
      </c>
      <c r="D49" s="96" t="s">
        <v>127</v>
      </c>
      <c r="E49" s="103" t="s">
        <v>41</v>
      </c>
      <c r="F49" s="30" t="s">
        <v>128</v>
      </c>
      <c r="G49" s="35">
        <v>1</v>
      </c>
      <c r="H49" s="50">
        <v>1</v>
      </c>
      <c r="I49" s="66" t="s">
        <v>129</v>
      </c>
      <c r="J49" s="45" t="s">
        <v>41</v>
      </c>
    </row>
    <row r="50" spans="1:10" s="39" customFormat="1" ht="106.5" customHeight="1" x14ac:dyDescent="0.25">
      <c r="A50" s="105"/>
      <c r="B50" s="94"/>
      <c r="C50" s="95"/>
      <c r="D50" s="96"/>
      <c r="E50" s="103"/>
      <c r="F50" s="30" t="s">
        <v>130</v>
      </c>
      <c r="G50" s="35">
        <v>1</v>
      </c>
      <c r="H50" s="50">
        <v>1</v>
      </c>
      <c r="I50" s="66" t="s">
        <v>131</v>
      </c>
      <c r="J50" s="45" t="s">
        <v>41</v>
      </c>
    </row>
    <row r="51" spans="1:10" s="39" customFormat="1" ht="109.5" customHeight="1" x14ac:dyDescent="0.25">
      <c r="A51" s="105"/>
      <c r="B51" s="94"/>
      <c r="C51" s="95"/>
      <c r="D51" s="96"/>
      <c r="E51" s="103"/>
      <c r="F51" s="30" t="s">
        <v>132</v>
      </c>
      <c r="G51" s="35">
        <v>1</v>
      </c>
      <c r="H51" s="50">
        <v>1</v>
      </c>
      <c r="I51" s="66" t="s">
        <v>133</v>
      </c>
      <c r="J51" s="40" t="s">
        <v>93</v>
      </c>
    </row>
    <row r="52" spans="1:10" s="39" customFormat="1" ht="103.5" customHeight="1" x14ac:dyDescent="0.25">
      <c r="A52" s="105"/>
      <c r="B52" s="94"/>
      <c r="C52" s="95"/>
      <c r="D52" s="96"/>
      <c r="E52" s="103"/>
      <c r="F52" s="30" t="s">
        <v>134</v>
      </c>
      <c r="G52" s="35">
        <v>1</v>
      </c>
      <c r="H52" s="50">
        <v>1</v>
      </c>
      <c r="I52" s="66" t="s">
        <v>135</v>
      </c>
      <c r="J52" s="45" t="s">
        <v>41</v>
      </c>
    </row>
    <row r="53" spans="1:10" s="39" customFormat="1" ht="76.5" customHeight="1" x14ac:dyDescent="0.25">
      <c r="A53" s="32" t="s">
        <v>136</v>
      </c>
      <c r="B53" s="31">
        <v>1</v>
      </c>
      <c r="C53" s="49">
        <v>1</v>
      </c>
      <c r="D53" s="59" t="s">
        <v>90</v>
      </c>
      <c r="E53" s="40" t="s">
        <v>41</v>
      </c>
      <c r="F53" s="33" t="s">
        <v>137</v>
      </c>
      <c r="G53" s="36">
        <v>18</v>
      </c>
      <c r="H53" s="50">
        <v>19</v>
      </c>
      <c r="I53" s="66" t="s">
        <v>138</v>
      </c>
      <c r="J53" s="45" t="s">
        <v>41</v>
      </c>
    </row>
    <row r="54" spans="1:10" s="53" customFormat="1" ht="132" customHeight="1" x14ac:dyDescent="0.25">
      <c r="A54" s="97" t="s">
        <v>139</v>
      </c>
      <c r="B54" s="112">
        <v>1</v>
      </c>
      <c r="C54" s="109">
        <v>1</v>
      </c>
      <c r="D54" s="122" t="s">
        <v>90</v>
      </c>
      <c r="E54" s="83" t="s">
        <v>57</v>
      </c>
      <c r="F54" s="30" t="s">
        <v>140</v>
      </c>
      <c r="G54" s="51">
        <v>2</v>
      </c>
      <c r="H54" s="52">
        <v>2</v>
      </c>
      <c r="I54" s="66" t="s">
        <v>193</v>
      </c>
      <c r="J54" s="40" t="s">
        <v>57</v>
      </c>
    </row>
    <row r="55" spans="1:10" s="53" customFormat="1" ht="139.5" customHeight="1" x14ac:dyDescent="0.25">
      <c r="A55" s="101"/>
      <c r="B55" s="113"/>
      <c r="C55" s="110"/>
      <c r="D55" s="123"/>
      <c r="E55" s="85"/>
      <c r="F55" s="30" t="s">
        <v>141</v>
      </c>
      <c r="G55" s="51">
        <v>2</v>
      </c>
      <c r="H55" s="52">
        <v>2</v>
      </c>
      <c r="I55" s="66" t="s">
        <v>142</v>
      </c>
      <c r="J55" s="40" t="s">
        <v>82</v>
      </c>
    </row>
    <row r="56" spans="1:10" s="53" customFormat="1" ht="76.5" customHeight="1" x14ac:dyDescent="0.25">
      <c r="A56" s="101"/>
      <c r="B56" s="113"/>
      <c r="C56" s="110"/>
      <c r="D56" s="123"/>
      <c r="E56" s="85"/>
      <c r="F56" s="30" t="s">
        <v>143</v>
      </c>
      <c r="G56" s="51">
        <v>28</v>
      </c>
      <c r="H56" s="52">
        <v>30</v>
      </c>
      <c r="I56" s="66" t="s">
        <v>144</v>
      </c>
      <c r="J56" s="40" t="s">
        <v>41</v>
      </c>
    </row>
    <row r="57" spans="1:10" s="53" customFormat="1" ht="76.5" customHeight="1" x14ac:dyDescent="0.25">
      <c r="A57" s="101"/>
      <c r="B57" s="113"/>
      <c r="C57" s="110"/>
      <c r="D57" s="123"/>
      <c r="E57" s="85"/>
      <c r="F57" s="64" t="s">
        <v>145</v>
      </c>
      <c r="G57" s="51">
        <v>40</v>
      </c>
      <c r="H57" s="52">
        <v>94</v>
      </c>
      <c r="I57" s="66" t="s">
        <v>194</v>
      </c>
      <c r="J57" s="40" t="s">
        <v>41</v>
      </c>
    </row>
    <row r="58" spans="1:10" s="53" customFormat="1" ht="181.5" customHeight="1" x14ac:dyDescent="0.25">
      <c r="A58" s="98"/>
      <c r="B58" s="114"/>
      <c r="C58" s="111"/>
      <c r="D58" s="124"/>
      <c r="E58" s="84"/>
      <c r="F58" s="30" t="s">
        <v>146</v>
      </c>
      <c r="G58" s="51">
        <v>60</v>
      </c>
      <c r="H58" s="52">
        <v>61</v>
      </c>
      <c r="I58" s="66" t="s">
        <v>147</v>
      </c>
      <c r="J58" s="40" t="s">
        <v>57</v>
      </c>
    </row>
    <row r="59" spans="1:10" s="53" customFormat="1" ht="76.5" customHeight="1" x14ac:dyDescent="0.25">
      <c r="A59" s="115" t="s">
        <v>148</v>
      </c>
      <c r="B59" s="94">
        <v>1</v>
      </c>
      <c r="C59" s="95">
        <v>1</v>
      </c>
      <c r="D59" s="96" t="s">
        <v>90</v>
      </c>
      <c r="E59" s="104" t="s">
        <v>57</v>
      </c>
      <c r="F59" s="30" t="s">
        <v>149</v>
      </c>
      <c r="G59" s="51">
        <v>1</v>
      </c>
      <c r="H59" s="52">
        <v>1</v>
      </c>
      <c r="I59" s="66" t="s">
        <v>201</v>
      </c>
      <c r="J59" s="40" t="s">
        <v>57</v>
      </c>
    </row>
    <row r="60" spans="1:10" s="39" customFormat="1" ht="76.5" customHeight="1" x14ac:dyDescent="0.25">
      <c r="A60" s="115"/>
      <c r="B60" s="94"/>
      <c r="C60" s="95"/>
      <c r="D60" s="96"/>
      <c r="E60" s="104"/>
      <c r="F60" s="30" t="s">
        <v>150</v>
      </c>
      <c r="G60" s="35">
        <v>1</v>
      </c>
      <c r="H60" s="50">
        <v>1</v>
      </c>
      <c r="I60" s="66" t="s">
        <v>151</v>
      </c>
      <c r="J60" s="46" t="s">
        <v>57</v>
      </c>
    </row>
    <row r="61" spans="1:10" s="39" customFormat="1" ht="76.5" customHeight="1" x14ac:dyDescent="0.25">
      <c r="A61" s="115"/>
      <c r="B61" s="94"/>
      <c r="C61" s="95"/>
      <c r="D61" s="96"/>
      <c r="E61" s="104"/>
      <c r="F61" s="30" t="s">
        <v>152</v>
      </c>
      <c r="G61" s="35">
        <v>1</v>
      </c>
      <c r="H61" s="50">
        <v>1</v>
      </c>
      <c r="I61" s="66" t="s">
        <v>153</v>
      </c>
      <c r="J61" s="46" t="s">
        <v>57</v>
      </c>
    </row>
    <row r="62" spans="1:10" s="39" customFormat="1" ht="87" customHeight="1" x14ac:dyDescent="0.25">
      <c r="A62" s="115"/>
      <c r="B62" s="94"/>
      <c r="C62" s="95"/>
      <c r="D62" s="96"/>
      <c r="E62" s="104"/>
      <c r="F62" s="30" t="s">
        <v>154</v>
      </c>
      <c r="G62" s="35">
        <v>1</v>
      </c>
      <c r="H62" s="50">
        <v>1</v>
      </c>
      <c r="I62" s="66" t="s">
        <v>155</v>
      </c>
      <c r="J62" s="46" t="s">
        <v>57</v>
      </c>
    </row>
    <row r="63" spans="1:10" s="39" customFormat="1" ht="76.5" customHeight="1" x14ac:dyDescent="0.25">
      <c r="A63" s="115"/>
      <c r="B63" s="94"/>
      <c r="C63" s="95"/>
      <c r="D63" s="96"/>
      <c r="E63" s="104"/>
      <c r="F63" s="30" t="s">
        <v>156</v>
      </c>
      <c r="G63" s="35">
        <v>1</v>
      </c>
      <c r="H63" s="50">
        <v>1</v>
      </c>
      <c r="I63" s="66" t="s">
        <v>157</v>
      </c>
      <c r="J63" s="46" t="s">
        <v>57</v>
      </c>
    </row>
    <row r="64" spans="1:10" s="39" customFormat="1" ht="76.5" customHeight="1" x14ac:dyDescent="0.25">
      <c r="A64" s="115"/>
      <c r="B64" s="94"/>
      <c r="C64" s="95"/>
      <c r="D64" s="96"/>
      <c r="E64" s="104"/>
      <c r="F64" s="30" t="s">
        <v>158</v>
      </c>
      <c r="G64" s="35">
        <v>38</v>
      </c>
      <c r="H64" s="50">
        <v>77</v>
      </c>
      <c r="I64" s="66" t="s">
        <v>159</v>
      </c>
      <c r="J64" s="46" t="s">
        <v>57</v>
      </c>
    </row>
    <row r="65" spans="1:10" s="39" customFormat="1" ht="76.5" customHeight="1" x14ac:dyDescent="0.25">
      <c r="A65" s="92" t="s">
        <v>160</v>
      </c>
      <c r="B65" s="94">
        <v>1</v>
      </c>
      <c r="C65" s="95">
        <v>1</v>
      </c>
      <c r="D65" s="96" t="s">
        <v>196</v>
      </c>
      <c r="E65" s="104" t="s">
        <v>41</v>
      </c>
      <c r="F65" s="30" t="s">
        <v>161</v>
      </c>
      <c r="G65" s="35">
        <v>2</v>
      </c>
      <c r="H65" s="50">
        <v>2</v>
      </c>
      <c r="I65" s="66" t="s">
        <v>162</v>
      </c>
      <c r="J65" s="40" t="s">
        <v>82</v>
      </c>
    </row>
    <row r="66" spans="1:10" s="39" customFormat="1" ht="76.5" customHeight="1" x14ac:dyDescent="0.25">
      <c r="A66" s="93"/>
      <c r="B66" s="94"/>
      <c r="C66" s="95"/>
      <c r="D66" s="96"/>
      <c r="E66" s="104"/>
      <c r="F66" s="71" t="s">
        <v>163</v>
      </c>
      <c r="G66" s="69">
        <v>700</v>
      </c>
      <c r="H66" s="70">
        <v>548</v>
      </c>
      <c r="I66" s="66" t="s">
        <v>195</v>
      </c>
      <c r="J66" s="40" t="s">
        <v>41</v>
      </c>
    </row>
    <row r="67" spans="1:10" s="39" customFormat="1" ht="76.5" customHeight="1" x14ac:dyDescent="0.25">
      <c r="A67" s="37" t="s">
        <v>164</v>
      </c>
      <c r="B67" s="57">
        <v>1</v>
      </c>
      <c r="C67" s="58">
        <v>1</v>
      </c>
      <c r="D67" s="62" t="s">
        <v>90</v>
      </c>
      <c r="E67" s="54" t="s">
        <v>101</v>
      </c>
      <c r="F67" s="37" t="s">
        <v>165</v>
      </c>
      <c r="G67" s="35">
        <v>1</v>
      </c>
      <c r="H67" s="50">
        <v>1</v>
      </c>
      <c r="I67" s="66" t="s">
        <v>199</v>
      </c>
      <c r="J67" s="40" t="s">
        <v>101</v>
      </c>
    </row>
    <row r="68" spans="1:10" s="39" customFormat="1" ht="76.5" customHeight="1" x14ac:dyDescent="0.25">
      <c r="A68" s="97" t="s">
        <v>166</v>
      </c>
      <c r="B68" s="94">
        <v>1</v>
      </c>
      <c r="C68" s="95">
        <v>0</v>
      </c>
      <c r="D68" s="96" t="s">
        <v>197</v>
      </c>
      <c r="E68" s="103" t="s">
        <v>41</v>
      </c>
      <c r="F68" s="125" t="s">
        <v>167</v>
      </c>
      <c r="G68" s="115">
        <v>2</v>
      </c>
      <c r="H68" s="119">
        <v>0</v>
      </c>
      <c r="I68" s="120" t="s">
        <v>198</v>
      </c>
      <c r="J68" s="107" t="s">
        <v>41</v>
      </c>
    </row>
    <row r="69" spans="1:10" s="39" customFormat="1" ht="76.5" customHeight="1" x14ac:dyDescent="0.25">
      <c r="A69" s="98"/>
      <c r="B69" s="94"/>
      <c r="C69" s="95"/>
      <c r="D69" s="96"/>
      <c r="E69" s="103"/>
      <c r="F69" s="125"/>
      <c r="G69" s="115"/>
      <c r="H69" s="119"/>
      <c r="I69" s="121"/>
      <c r="J69" s="108"/>
    </row>
    <row r="70" spans="1:10" s="39" customFormat="1" ht="76.5" customHeight="1" x14ac:dyDescent="0.25">
      <c r="A70" s="97" t="s">
        <v>168</v>
      </c>
      <c r="B70" s="99">
        <v>15</v>
      </c>
      <c r="C70" s="89">
        <v>18</v>
      </c>
      <c r="D70" s="86" t="s">
        <v>169</v>
      </c>
      <c r="E70" s="83" t="s">
        <v>41</v>
      </c>
      <c r="F70" s="30" t="s">
        <v>170</v>
      </c>
      <c r="G70" s="35">
        <v>1</v>
      </c>
      <c r="H70" s="50">
        <v>1</v>
      </c>
      <c r="I70" s="66" t="s">
        <v>171</v>
      </c>
      <c r="J70" s="40" t="s">
        <v>101</v>
      </c>
    </row>
    <row r="71" spans="1:10" s="39" customFormat="1" ht="151.5" customHeight="1" x14ac:dyDescent="0.25">
      <c r="A71" s="98"/>
      <c r="B71" s="100"/>
      <c r="C71" s="91"/>
      <c r="D71" s="88"/>
      <c r="E71" s="84"/>
      <c r="F71" s="30" t="s">
        <v>172</v>
      </c>
      <c r="G71" s="35">
        <v>15</v>
      </c>
      <c r="H71" s="50">
        <v>18</v>
      </c>
      <c r="I71" s="66" t="s">
        <v>200</v>
      </c>
      <c r="J71" s="40" t="s">
        <v>41</v>
      </c>
    </row>
    <row r="72" spans="1:10" s="39" customFormat="1" ht="133.5" customHeight="1" x14ac:dyDescent="0.25">
      <c r="A72" s="56" t="s">
        <v>173</v>
      </c>
      <c r="B72" s="57">
        <v>1</v>
      </c>
      <c r="C72" s="55">
        <v>1</v>
      </c>
      <c r="D72" s="61" t="s">
        <v>169</v>
      </c>
      <c r="E72" s="48" t="s">
        <v>41</v>
      </c>
      <c r="F72" s="30" t="s">
        <v>174</v>
      </c>
      <c r="G72" s="35">
        <v>1</v>
      </c>
      <c r="H72" s="50">
        <v>1</v>
      </c>
      <c r="I72" s="66" t="s">
        <v>175</v>
      </c>
      <c r="J72" s="40" t="s">
        <v>57</v>
      </c>
    </row>
    <row r="73" spans="1:10" s="39" customFormat="1" ht="76.5" customHeight="1" x14ac:dyDescent="0.25">
      <c r="A73" s="97" t="s">
        <v>176</v>
      </c>
      <c r="B73" s="99">
        <v>1</v>
      </c>
      <c r="C73" s="89">
        <v>1</v>
      </c>
      <c r="D73" s="86" t="s">
        <v>202</v>
      </c>
      <c r="E73" s="83" t="s">
        <v>57</v>
      </c>
      <c r="F73" s="30" t="s">
        <v>177</v>
      </c>
      <c r="G73" s="35">
        <v>1</v>
      </c>
      <c r="H73" s="50">
        <v>1</v>
      </c>
      <c r="I73" s="66" t="s">
        <v>203</v>
      </c>
      <c r="J73" s="40" t="s">
        <v>41</v>
      </c>
    </row>
    <row r="74" spans="1:10" s="39" customFormat="1" ht="76.5" customHeight="1" x14ac:dyDescent="0.25">
      <c r="A74" s="101"/>
      <c r="B74" s="102"/>
      <c r="C74" s="90"/>
      <c r="D74" s="87"/>
      <c r="E74" s="85"/>
      <c r="F74" s="30" t="s">
        <v>178</v>
      </c>
      <c r="G74" s="35">
        <v>1</v>
      </c>
      <c r="H74" s="50">
        <v>1</v>
      </c>
      <c r="I74" s="66" t="s">
        <v>179</v>
      </c>
      <c r="J74" s="45" t="s">
        <v>180</v>
      </c>
    </row>
    <row r="75" spans="1:10" s="39" customFormat="1" ht="117" customHeight="1" x14ac:dyDescent="0.25">
      <c r="A75" s="98"/>
      <c r="B75" s="100"/>
      <c r="C75" s="91"/>
      <c r="D75" s="88"/>
      <c r="E75" s="84"/>
      <c r="F75" s="30" t="s">
        <v>181</v>
      </c>
      <c r="G75" s="35">
        <v>1</v>
      </c>
      <c r="H75" s="50">
        <v>1</v>
      </c>
      <c r="I75" s="66" t="s">
        <v>182</v>
      </c>
      <c r="J75" s="47" t="s">
        <v>57</v>
      </c>
    </row>
    <row r="76" spans="1:10" s="39" customFormat="1" ht="250.5" customHeight="1" x14ac:dyDescent="0.25">
      <c r="A76" s="32" t="s">
        <v>183</v>
      </c>
      <c r="B76" s="31">
        <v>1</v>
      </c>
      <c r="C76" s="49">
        <v>0</v>
      </c>
      <c r="D76" s="59" t="s">
        <v>184</v>
      </c>
      <c r="E76" s="40" t="s">
        <v>57</v>
      </c>
      <c r="F76" s="30" t="s">
        <v>185</v>
      </c>
      <c r="G76" s="35">
        <v>1</v>
      </c>
      <c r="H76" s="50">
        <v>0</v>
      </c>
      <c r="I76" s="59" t="s">
        <v>184</v>
      </c>
      <c r="J76" s="47" t="s">
        <v>57</v>
      </c>
    </row>
    <row r="77" spans="1:10" s="39" customFormat="1" ht="249" customHeight="1" x14ac:dyDescent="0.25">
      <c r="A77" s="32" t="s">
        <v>186</v>
      </c>
      <c r="B77" s="31">
        <v>1</v>
      </c>
      <c r="C77" s="49">
        <v>0</v>
      </c>
      <c r="D77" s="59" t="s">
        <v>187</v>
      </c>
      <c r="E77" s="40" t="s">
        <v>57</v>
      </c>
      <c r="F77" s="33" t="s">
        <v>188</v>
      </c>
      <c r="G77" s="35">
        <v>1</v>
      </c>
      <c r="H77" s="50">
        <v>0</v>
      </c>
      <c r="I77" s="59" t="s">
        <v>184</v>
      </c>
      <c r="J77" s="45" t="s">
        <v>57</v>
      </c>
    </row>
  </sheetData>
  <mergeCells count="97">
    <mergeCell ref="H12:H13"/>
    <mergeCell ref="I12:I13"/>
    <mergeCell ref="H68:H69"/>
    <mergeCell ref="I68:I69"/>
    <mergeCell ref="D14:D16"/>
    <mergeCell ref="D17:D19"/>
    <mergeCell ref="D21:D27"/>
    <mergeCell ref="D28:D31"/>
    <mergeCell ref="D32:D33"/>
    <mergeCell ref="D36:D40"/>
    <mergeCell ref="D41:D42"/>
    <mergeCell ref="D43:D48"/>
    <mergeCell ref="D49:D52"/>
    <mergeCell ref="F68:F69"/>
    <mergeCell ref="G68:G69"/>
    <mergeCell ref="D54:D58"/>
    <mergeCell ref="E14:E16"/>
    <mergeCell ref="E17:E19"/>
    <mergeCell ref="E21:E27"/>
    <mergeCell ref="E28:E31"/>
    <mergeCell ref="E32:E33"/>
    <mergeCell ref="E36:E40"/>
    <mergeCell ref="A12:A13"/>
    <mergeCell ref="B12:B13"/>
    <mergeCell ref="E12:E13"/>
    <mergeCell ref="F12:F13"/>
    <mergeCell ref="G12:G13"/>
    <mergeCell ref="A32:A33"/>
    <mergeCell ref="B32:B33"/>
    <mergeCell ref="A36:A40"/>
    <mergeCell ref="B36:B40"/>
    <mergeCell ref="A21:A27"/>
    <mergeCell ref="B21:B27"/>
    <mergeCell ref="A14:A16"/>
    <mergeCell ref="B14:B16"/>
    <mergeCell ref="A17:A19"/>
    <mergeCell ref="B17:B19"/>
    <mergeCell ref="C14:C16"/>
    <mergeCell ref="C17:C19"/>
    <mergeCell ref="C21:C27"/>
    <mergeCell ref="C28:C31"/>
    <mergeCell ref="C32:C33"/>
    <mergeCell ref="C36:C40"/>
    <mergeCell ref="B2:J2"/>
    <mergeCell ref="B3:J3"/>
    <mergeCell ref="B4:J4"/>
    <mergeCell ref="B7:J7"/>
    <mergeCell ref="B8:J8"/>
    <mergeCell ref="B9:J9"/>
    <mergeCell ref="C12:C13"/>
    <mergeCell ref="D12:D13"/>
    <mergeCell ref="J12:J13"/>
    <mergeCell ref="B10:E10"/>
    <mergeCell ref="A41:A42"/>
    <mergeCell ref="B41:B42"/>
    <mergeCell ref="A43:A48"/>
    <mergeCell ref="B43:B48"/>
    <mergeCell ref="A28:A31"/>
    <mergeCell ref="B28:B31"/>
    <mergeCell ref="C41:C42"/>
    <mergeCell ref="C43:C48"/>
    <mergeCell ref="J68:J69"/>
    <mergeCell ref="A49:A52"/>
    <mergeCell ref="B49:B52"/>
    <mergeCell ref="C49:C52"/>
    <mergeCell ref="C68:C69"/>
    <mergeCell ref="D68:D69"/>
    <mergeCell ref="C54:C58"/>
    <mergeCell ref="B54:B58"/>
    <mergeCell ref="A54:A58"/>
    <mergeCell ref="D59:D64"/>
    <mergeCell ref="C59:C64"/>
    <mergeCell ref="B59:B64"/>
    <mergeCell ref="A59:A64"/>
    <mergeCell ref="E41:E42"/>
    <mergeCell ref="E49:E52"/>
    <mergeCell ref="E68:E69"/>
    <mergeCell ref="E43:E48"/>
    <mergeCell ref="E65:E66"/>
    <mergeCell ref="E54:E58"/>
    <mergeCell ref="E59:E64"/>
    <mergeCell ref="E70:E71"/>
    <mergeCell ref="E73:E75"/>
    <mergeCell ref="D73:D75"/>
    <mergeCell ref="C73:C75"/>
    <mergeCell ref="A65:A66"/>
    <mergeCell ref="B65:B66"/>
    <mergeCell ref="C65:C66"/>
    <mergeCell ref="D65:D66"/>
    <mergeCell ref="A70:A71"/>
    <mergeCell ref="B70:B71"/>
    <mergeCell ref="C70:C71"/>
    <mergeCell ref="D70:D71"/>
    <mergeCell ref="A73:A75"/>
    <mergeCell ref="B73:B75"/>
    <mergeCell ref="A68:A69"/>
    <mergeCell ref="B68:B6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7"/>
  <sheetViews>
    <sheetView showGridLines="0" zoomScale="50" zoomScaleNormal="50" zoomScaleSheetLayoutView="30" workbookViewId="0">
      <selection activeCell="S18" sqref="S18"/>
    </sheetView>
  </sheetViews>
  <sheetFormatPr baseColWidth="10" defaultColWidth="9.140625" defaultRowHeight="15" x14ac:dyDescent="0.2"/>
  <cols>
    <col min="1" max="1" width="41.42578125" style="10" customWidth="1"/>
    <col min="2" max="3" width="20.7109375" style="11" customWidth="1"/>
    <col min="4" max="4" width="75.5703125" style="11" customWidth="1"/>
    <col min="5" max="5" width="16.7109375" style="11" customWidth="1"/>
    <col min="6" max="6" width="39.7109375" style="10" customWidth="1"/>
    <col min="7" max="8" width="20.7109375" style="11" customWidth="1"/>
    <col min="9" max="9" width="73.8554687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208</v>
      </c>
      <c r="C7" s="78"/>
      <c r="D7" s="78"/>
      <c r="E7" s="78"/>
      <c r="F7" s="78"/>
      <c r="G7" s="78"/>
      <c r="H7" s="78"/>
      <c r="I7" s="78"/>
      <c r="J7" s="78"/>
    </row>
    <row r="8" spans="1:10" s="132" customFormat="1" ht="30" customHeight="1" x14ac:dyDescent="0.25">
      <c r="A8" s="20" t="s">
        <v>5</v>
      </c>
      <c r="B8" s="78" t="s">
        <v>209</v>
      </c>
      <c r="C8" s="78"/>
      <c r="D8" s="78"/>
      <c r="E8" s="78"/>
      <c r="F8" s="78"/>
      <c r="G8" s="78"/>
      <c r="H8" s="78"/>
      <c r="I8" s="78"/>
      <c r="J8" s="78"/>
    </row>
    <row r="9" spans="1:10" s="132" customFormat="1" ht="30" customHeight="1" x14ac:dyDescent="0.25">
      <c r="A9" s="20" t="s">
        <v>7</v>
      </c>
      <c r="B9" s="78" t="s">
        <v>210</v>
      </c>
      <c r="C9" s="78"/>
      <c r="D9" s="78"/>
      <c r="E9" s="78"/>
      <c r="F9" s="78"/>
      <c r="G9" s="78"/>
      <c r="H9" s="78"/>
      <c r="I9" s="78"/>
      <c r="J9" s="78"/>
    </row>
    <row r="10" spans="1:10" s="132" customFormat="1" ht="56.25" x14ac:dyDescent="0.25">
      <c r="A10" s="20" t="s">
        <v>9</v>
      </c>
      <c r="B10" s="77">
        <v>919890332</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90" customHeight="1" x14ac:dyDescent="0.25">
      <c r="A14" s="134" t="s">
        <v>212</v>
      </c>
      <c r="B14" s="135">
        <v>1</v>
      </c>
      <c r="C14" s="136">
        <v>1</v>
      </c>
      <c r="D14" s="137" t="s">
        <v>213</v>
      </c>
      <c r="E14" s="135" t="s">
        <v>57</v>
      </c>
      <c r="F14" s="138" t="s">
        <v>214</v>
      </c>
      <c r="G14" s="13">
        <v>1</v>
      </c>
      <c r="H14" s="139">
        <v>1</v>
      </c>
      <c r="I14" s="140" t="s">
        <v>215</v>
      </c>
      <c r="J14" s="13" t="s">
        <v>57</v>
      </c>
    </row>
    <row r="15" spans="1:10" s="142" customFormat="1" ht="90" customHeight="1" x14ac:dyDescent="0.25">
      <c r="A15" s="143"/>
      <c r="B15" s="144"/>
      <c r="C15" s="145"/>
      <c r="D15" s="146"/>
      <c r="E15" s="144"/>
      <c r="F15" s="138" t="s">
        <v>216</v>
      </c>
      <c r="G15" s="13">
        <v>1</v>
      </c>
      <c r="H15" s="139">
        <v>1</v>
      </c>
      <c r="I15" s="140" t="s">
        <v>217</v>
      </c>
      <c r="J15" s="13" t="s">
        <v>57</v>
      </c>
    </row>
    <row r="16" spans="1:10" s="142" customFormat="1" ht="90" customHeight="1" x14ac:dyDescent="0.25">
      <c r="A16" s="134" t="s">
        <v>218</v>
      </c>
      <c r="B16" s="135">
        <v>1</v>
      </c>
      <c r="C16" s="136">
        <v>0</v>
      </c>
      <c r="D16" s="147" t="s">
        <v>219</v>
      </c>
      <c r="E16" s="135" t="s">
        <v>57</v>
      </c>
      <c r="F16" s="134" t="s">
        <v>220</v>
      </c>
      <c r="G16" s="148">
        <v>1</v>
      </c>
      <c r="H16" s="149">
        <v>0</v>
      </c>
      <c r="I16" s="150" t="s">
        <v>221</v>
      </c>
      <c r="J16" s="148" t="s">
        <v>57</v>
      </c>
    </row>
    <row r="17" spans="1:10" s="142" customFormat="1" ht="90" customHeight="1" x14ac:dyDescent="0.25">
      <c r="A17" s="143"/>
      <c r="B17" s="144"/>
      <c r="C17" s="145"/>
      <c r="D17" s="152"/>
      <c r="E17" s="144"/>
      <c r="F17" s="143"/>
      <c r="G17" s="153"/>
      <c r="H17" s="154"/>
      <c r="I17" s="155"/>
      <c r="J17" s="153"/>
    </row>
    <row r="18" spans="1:10" s="142" customFormat="1" ht="90" customHeight="1" x14ac:dyDescent="0.25">
      <c r="A18" s="134" t="s">
        <v>222</v>
      </c>
      <c r="B18" s="135">
        <v>1</v>
      </c>
      <c r="C18" s="136">
        <v>1</v>
      </c>
      <c r="D18" s="157" t="s">
        <v>223</v>
      </c>
      <c r="E18" s="135" t="s">
        <v>57</v>
      </c>
      <c r="F18" s="138" t="s">
        <v>224</v>
      </c>
      <c r="G18" s="13">
        <v>4</v>
      </c>
      <c r="H18" s="139">
        <v>5</v>
      </c>
      <c r="I18" s="158" t="s">
        <v>225</v>
      </c>
      <c r="J18" s="13" t="s">
        <v>57</v>
      </c>
    </row>
    <row r="19" spans="1:10" s="142" customFormat="1" ht="90" customHeight="1" x14ac:dyDescent="0.25">
      <c r="A19" s="143"/>
      <c r="B19" s="144"/>
      <c r="C19" s="145"/>
      <c r="D19" s="159"/>
      <c r="E19" s="144"/>
      <c r="F19" s="138" t="s">
        <v>226</v>
      </c>
      <c r="G19" s="13">
        <v>1</v>
      </c>
      <c r="H19" s="139">
        <v>2</v>
      </c>
      <c r="I19" s="158" t="s">
        <v>227</v>
      </c>
      <c r="J19" s="13" t="s">
        <v>57</v>
      </c>
    </row>
    <row r="20" spans="1:10" s="142" customFormat="1" ht="188.25" customHeight="1" x14ac:dyDescent="0.25">
      <c r="A20" s="160" t="s">
        <v>228</v>
      </c>
      <c r="B20" s="161">
        <v>5</v>
      </c>
      <c r="C20" s="162">
        <v>5</v>
      </c>
      <c r="D20" s="163" t="s">
        <v>229</v>
      </c>
      <c r="E20" s="161" t="s">
        <v>57</v>
      </c>
      <c r="F20" s="138" t="s">
        <v>230</v>
      </c>
      <c r="G20" s="13">
        <v>4</v>
      </c>
      <c r="H20" s="139">
        <v>4</v>
      </c>
      <c r="I20" s="164" t="s">
        <v>231</v>
      </c>
      <c r="J20" s="13" t="s">
        <v>57</v>
      </c>
    </row>
    <row r="21" spans="1:10" s="142" customFormat="1" ht="90" customHeight="1" x14ac:dyDescent="0.25">
      <c r="A21" s="160" t="s">
        <v>232</v>
      </c>
      <c r="B21" s="161">
        <v>1</v>
      </c>
      <c r="C21" s="162">
        <v>1</v>
      </c>
      <c r="D21" s="163" t="s">
        <v>233</v>
      </c>
      <c r="E21" s="161" t="s">
        <v>57</v>
      </c>
      <c r="F21" s="138" t="s">
        <v>234</v>
      </c>
      <c r="G21" s="13">
        <v>3</v>
      </c>
      <c r="H21" s="139">
        <v>3</v>
      </c>
      <c r="I21" s="164" t="s">
        <v>235</v>
      </c>
      <c r="J21" s="13" t="s">
        <v>57</v>
      </c>
    </row>
    <row r="22" spans="1:10" s="142" customFormat="1" ht="90" customHeight="1" x14ac:dyDescent="0.25">
      <c r="A22" s="134" t="s">
        <v>236</v>
      </c>
      <c r="B22" s="135">
        <v>1</v>
      </c>
      <c r="C22" s="136">
        <v>0</v>
      </c>
      <c r="D22" s="157" t="s">
        <v>237</v>
      </c>
      <c r="E22" s="135" t="s">
        <v>57</v>
      </c>
      <c r="F22" s="138" t="s">
        <v>238</v>
      </c>
      <c r="G22" s="13">
        <v>1</v>
      </c>
      <c r="H22" s="139">
        <v>0</v>
      </c>
      <c r="I22" s="165" t="s">
        <v>237</v>
      </c>
      <c r="J22" s="13" t="s">
        <v>41</v>
      </c>
    </row>
    <row r="23" spans="1:10" s="142" customFormat="1" ht="90" customHeight="1" x14ac:dyDescent="0.25">
      <c r="A23" s="143"/>
      <c r="B23" s="144"/>
      <c r="C23" s="145"/>
      <c r="D23" s="159"/>
      <c r="E23" s="144"/>
      <c r="F23" s="138" t="s">
        <v>239</v>
      </c>
      <c r="G23" s="13">
        <v>1</v>
      </c>
      <c r="H23" s="139">
        <v>0</v>
      </c>
      <c r="I23" s="165" t="s">
        <v>237</v>
      </c>
      <c r="J23" s="13" t="s">
        <v>57</v>
      </c>
    </row>
    <row r="24" spans="1:10" s="142" customFormat="1" ht="90" customHeight="1" x14ac:dyDescent="0.25">
      <c r="A24" s="134" t="s">
        <v>240</v>
      </c>
      <c r="B24" s="135">
        <v>1</v>
      </c>
      <c r="C24" s="136">
        <v>1</v>
      </c>
      <c r="D24" s="166" t="s">
        <v>241</v>
      </c>
      <c r="E24" s="135" t="s">
        <v>57</v>
      </c>
      <c r="F24" s="138" t="s">
        <v>242</v>
      </c>
      <c r="G24" s="13">
        <v>1</v>
      </c>
      <c r="H24" s="139">
        <v>1</v>
      </c>
      <c r="I24" s="167" t="s">
        <v>243</v>
      </c>
      <c r="J24" s="13" t="s">
        <v>41</v>
      </c>
    </row>
    <row r="25" spans="1:10" s="142" customFormat="1" ht="90" customHeight="1" x14ac:dyDescent="0.25">
      <c r="A25" s="143"/>
      <c r="B25" s="144"/>
      <c r="C25" s="145"/>
      <c r="D25" s="168"/>
      <c r="E25" s="144"/>
      <c r="F25" s="138" t="s">
        <v>244</v>
      </c>
      <c r="G25" s="13">
        <v>5</v>
      </c>
      <c r="H25" s="139">
        <v>5</v>
      </c>
      <c r="I25" s="167" t="s">
        <v>243</v>
      </c>
      <c r="J25" s="13" t="s">
        <v>57</v>
      </c>
    </row>
    <row r="26" spans="1:10" s="169" customFormat="1" ht="28.5" customHeight="1" x14ac:dyDescent="0.2">
      <c r="A26" s="10"/>
      <c r="B26" s="11"/>
      <c r="C26" s="11"/>
      <c r="D26" s="11"/>
      <c r="E26" s="11"/>
      <c r="F26" s="10"/>
      <c r="G26" s="11"/>
      <c r="H26" s="11"/>
      <c r="I26" s="11"/>
      <c r="J26" s="11"/>
    </row>
    <row r="27" spans="1:10" s="169" customFormat="1" ht="28.5" customHeight="1" x14ac:dyDescent="0.2">
      <c r="A27" s="10"/>
      <c r="B27" s="11"/>
      <c r="C27" s="11"/>
      <c r="D27" s="11"/>
      <c r="E27" s="11"/>
      <c r="F27" s="10"/>
      <c r="G27" s="11"/>
      <c r="H27" s="11"/>
      <c r="I27" s="11"/>
      <c r="J27" s="11"/>
    </row>
  </sheetData>
  <mergeCells count="47">
    <mergeCell ref="A22:A23"/>
    <mergeCell ref="B22:B23"/>
    <mergeCell ref="C22:C23"/>
    <mergeCell ref="D22:D23"/>
    <mergeCell ref="E22:E23"/>
    <mergeCell ref="A24:A25"/>
    <mergeCell ref="B24:B25"/>
    <mergeCell ref="C24:C25"/>
    <mergeCell ref="D24:D25"/>
    <mergeCell ref="E24:E25"/>
    <mergeCell ref="A18:A19"/>
    <mergeCell ref="B18:B19"/>
    <mergeCell ref="C18:C19"/>
    <mergeCell ref="D18:D19"/>
    <mergeCell ref="E18:E19"/>
    <mergeCell ref="G16:G17"/>
    <mergeCell ref="H16:H17"/>
    <mergeCell ref="I16:I17"/>
    <mergeCell ref="J16:J17"/>
    <mergeCell ref="A16:A17"/>
    <mergeCell ref="B16:B17"/>
    <mergeCell ref="C16:C17"/>
    <mergeCell ref="D16:D17"/>
    <mergeCell ref="E16:E17"/>
    <mergeCell ref="F16:F17"/>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J25"/>
  <sheetViews>
    <sheetView showGridLines="0" zoomScale="50" zoomScaleNormal="50" zoomScaleSheetLayoutView="30" workbookViewId="0">
      <selection activeCell="W14" sqref="W14"/>
    </sheetView>
  </sheetViews>
  <sheetFormatPr baseColWidth="10" defaultColWidth="9.140625" defaultRowHeight="15" x14ac:dyDescent="0.2"/>
  <cols>
    <col min="1" max="1" width="41.42578125" style="10" customWidth="1"/>
    <col min="2" max="3" width="20.7109375" style="11" customWidth="1"/>
    <col min="4" max="4" width="61.28515625" style="11" customWidth="1"/>
    <col min="5" max="5" width="16.7109375" style="11" customWidth="1"/>
    <col min="6" max="6" width="46.5703125" style="10" customWidth="1"/>
    <col min="7" max="8" width="20.7109375" style="11" customWidth="1"/>
    <col min="9" max="9" width="67.57031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391</v>
      </c>
      <c r="C7" s="78"/>
      <c r="D7" s="78"/>
      <c r="E7" s="78"/>
      <c r="F7" s="78"/>
      <c r="G7" s="78"/>
      <c r="H7" s="78"/>
      <c r="I7" s="78"/>
      <c r="J7" s="78"/>
    </row>
    <row r="8" spans="1:10" s="132" customFormat="1" ht="30" customHeight="1" x14ac:dyDescent="0.25">
      <c r="A8" s="20" t="s">
        <v>5</v>
      </c>
      <c r="B8" s="78" t="s">
        <v>392</v>
      </c>
      <c r="C8" s="78"/>
      <c r="D8" s="78"/>
      <c r="E8" s="78"/>
      <c r="F8" s="78"/>
      <c r="G8" s="78"/>
      <c r="H8" s="78"/>
      <c r="I8" s="78"/>
      <c r="J8" s="78"/>
    </row>
    <row r="9" spans="1:10" s="132" customFormat="1" ht="30" customHeight="1" x14ac:dyDescent="0.25">
      <c r="A9" s="20" t="s">
        <v>7</v>
      </c>
      <c r="B9" s="78" t="s">
        <v>393</v>
      </c>
      <c r="C9" s="78"/>
      <c r="D9" s="78"/>
      <c r="E9" s="78"/>
      <c r="F9" s="78"/>
      <c r="G9" s="78"/>
      <c r="H9" s="78"/>
      <c r="I9" s="78"/>
      <c r="J9" s="78"/>
    </row>
    <row r="10" spans="1:10" s="132" customFormat="1" ht="56.25" x14ac:dyDescent="0.25">
      <c r="A10" s="20" t="s">
        <v>9</v>
      </c>
      <c r="B10" s="77">
        <v>506167631</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78.5" customHeight="1" x14ac:dyDescent="0.25">
      <c r="A14" s="134" t="s">
        <v>394</v>
      </c>
      <c r="B14" s="135">
        <v>1</v>
      </c>
      <c r="C14" s="304">
        <v>0</v>
      </c>
      <c r="D14" s="305" t="s">
        <v>395</v>
      </c>
      <c r="E14" s="135" t="s">
        <v>57</v>
      </c>
      <c r="F14" s="138" t="s">
        <v>396</v>
      </c>
      <c r="G14" s="13">
        <v>1</v>
      </c>
      <c r="H14" s="174">
        <v>0</v>
      </c>
      <c r="I14" s="178" t="s">
        <v>397</v>
      </c>
      <c r="J14" s="13" t="s">
        <v>41</v>
      </c>
    </row>
    <row r="15" spans="1:10" s="142" customFormat="1" ht="178.5" customHeight="1" x14ac:dyDescent="0.25">
      <c r="A15" s="143"/>
      <c r="B15" s="144"/>
      <c r="C15" s="306"/>
      <c r="D15" s="307"/>
      <c r="E15" s="144"/>
      <c r="F15" s="189" t="s">
        <v>398</v>
      </c>
      <c r="G15" s="13">
        <v>2</v>
      </c>
      <c r="H15" s="174">
        <v>0</v>
      </c>
      <c r="I15" s="308" t="s">
        <v>399</v>
      </c>
      <c r="J15" s="13" t="s">
        <v>57</v>
      </c>
    </row>
    <row r="16" spans="1:10" s="142" customFormat="1" ht="127.5" customHeight="1" x14ac:dyDescent="0.25">
      <c r="A16" s="134" t="s">
        <v>400</v>
      </c>
      <c r="B16" s="135">
        <v>1</v>
      </c>
      <c r="C16" s="176">
        <v>0</v>
      </c>
      <c r="D16" s="305" t="s">
        <v>401</v>
      </c>
      <c r="E16" s="135" t="s">
        <v>57</v>
      </c>
      <c r="F16" s="138" t="s">
        <v>402</v>
      </c>
      <c r="G16" s="13">
        <v>1</v>
      </c>
      <c r="H16" s="174">
        <v>0</v>
      </c>
      <c r="I16" s="178" t="s">
        <v>403</v>
      </c>
      <c r="J16" s="13" t="s">
        <v>41</v>
      </c>
    </row>
    <row r="17" spans="1:10" s="142" customFormat="1" ht="108" customHeight="1" x14ac:dyDescent="0.25">
      <c r="A17" s="143"/>
      <c r="B17" s="144"/>
      <c r="C17" s="179"/>
      <c r="D17" s="307"/>
      <c r="E17" s="144"/>
      <c r="F17" s="189" t="s">
        <v>404</v>
      </c>
      <c r="G17" s="13">
        <v>1</v>
      </c>
      <c r="H17" s="174">
        <v>0</v>
      </c>
      <c r="I17" s="309" t="s">
        <v>405</v>
      </c>
      <c r="J17" s="13" t="s">
        <v>57</v>
      </c>
    </row>
    <row r="18" spans="1:10" s="142" customFormat="1" ht="125.25" customHeight="1" x14ac:dyDescent="0.25">
      <c r="A18" s="235" t="s">
        <v>406</v>
      </c>
      <c r="B18" s="310">
        <v>1</v>
      </c>
      <c r="C18" s="311">
        <v>0</v>
      </c>
      <c r="D18" s="305" t="s">
        <v>407</v>
      </c>
      <c r="E18" s="310" t="s">
        <v>41</v>
      </c>
      <c r="F18" s="189" t="s">
        <v>408</v>
      </c>
      <c r="G18" s="312">
        <v>1</v>
      </c>
      <c r="H18" s="313">
        <v>1</v>
      </c>
      <c r="I18" s="309" t="s">
        <v>409</v>
      </c>
      <c r="J18" s="13" t="s">
        <v>82</v>
      </c>
    </row>
    <row r="19" spans="1:10" s="142" customFormat="1" ht="142.5" customHeight="1" x14ac:dyDescent="0.25">
      <c r="A19" s="314"/>
      <c r="B19" s="315"/>
      <c r="C19" s="316"/>
      <c r="D19" s="317"/>
      <c r="E19" s="315"/>
      <c r="F19" s="189" t="s">
        <v>410</v>
      </c>
      <c r="G19" s="312">
        <v>1</v>
      </c>
      <c r="H19" s="313">
        <v>0</v>
      </c>
      <c r="I19" s="309" t="s">
        <v>411</v>
      </c>
      <c r="J19" s="13" t="s">
        <v>93</v>
      </c>
    </row>
    <row r="20" spans="1:10" s="142" customFormat="1" ht="181.5" customHeight="1" x14ac:dyDescent="0.25">
      <c r="A20" s="239"/>
      <c r="B20" s="318"/>
      <c r="C20" s="319"/>
      <c r="D20" s="307"/>
      <c r="E20" s="318"/>
      <c r="F20" s="189" t="s">
        <v>412</v>
      </c>
      <c r="G20" s="312">
        <v>1</v>
      </c>
      <c r="H20" s="313">
        <v>0</v>
      </c>
      <c r="I20" s="309" t="s">
        <v>413</v>
      </c>
      <c r="J20" s="13" t="s">
        <v>41</v>
      </c>
    </row>
    <row r="21" spans="1:10" s="142" customFormat="1" ht="123" customHeight="1" x14ac:dyDescent="0.25">
      <c r="A21" s="235" t="s">
        <v>414</v>
      </c>
      <c r="B21" s="310">
        <v>1</v>
      </c>
      <c r="C21" s="311">
        <v>0</v>
      </c>
      <c r="D21" s="305" t="s">
        <v>415</v>
      </c>
      <c r="E21" s="310" t="s">
        <v>57</v>
      </c>
      <c r="F21" s="189" t="s">
        <v>416</v>
      </c>
      <c r="G21" s="312">
        <v>2</v>
      </c>
      <c r="H21" s="313">
        <v>0</v>
      </c>
      <c r="I21" s="309" t="s">
        <v>417</v>
      </c>
      <c r="J21" s="312" t="s">
        <v>57</v>
      </c>
    </row>
    <row r="22" spans="1:10" s="142" customFormat="1" ht="142.5" customHeight="1" x14ac:dyDescent="0.25">
      <c r="A22" s="239"/>
      <c r="B22" s="318"/>
      <c r="C22" s="319"/>
      <c r="D22" s="307"/>
      <c r="E22" s="318"/>
      <c r="F22" s="189" t="s">
        <v>418</v>
      </c>
      <c r="G22" s="312">
        <v>2</v>
      </c>
      <c r="H22" s="313">
        <v>0</v>
      </c>
      <c r="I22" s="309" t="s">
        <v>419</v>
      </c>
      <c r="J22" s="312" t="s">
        <v>57</v>
      </c>
    </row>
    <row r="23" spans="1:10" x14ac:dyDescent="0.2">
      <c r="A23" s="243"/>
      <c r="B23" s="169"/>
      <c r="C23" s="169"/>
      <c r="D23" s="169"/>
      <c r="E23" s="169"/>
      <c r="F23" s="243"/>
      <c r="G23" s="169"/>
      <c r="H23" s="169"/>
      <c r="I23" s="169"/>
      <c r="J23" s="169"/>
    </row>
    <row r="24" spans="1:10" s="229" customFormat="1" ht="45" customHeight="1" x14ac:dyDescent="0.25">
      <c r="A24" s="244"/>
      <c r="B24" s="244"/>
      <c r="C24" s="245"/>
      <c r="D24" s="245"/>
      <c r="E24" s="245"/>
      <c r="F24" s="246"/>
      <c r="G24" s="245"/>
      <c r="H24" s="245"/>
      <c r="I24" s="245"/>
      <c r="J24" s="245"/>
    </row>
    <row r="25" spans="1:10" x14ac:dyDescent="0.2">
      <c r="A25" s="243"/>
      <c r="B25" s="169"/>
      <c r="C25" s="169"/>
      <c r="D25" s="169"/>
      <c r="E25" s="169"/>
      <c r="F25" s="243"/>
      <c r="G25" s="169"/>
      <c r="H25" s="169"/>
      <c r="I25" s="169"/>
      <c r="J25" s="169"/>
    </row>
  </sheetData>
  <mergeCells count="38">
    <mergeCell ref="A21:A22"/>
    <mergeCell ref="B21:B22"/>
    <mergeCell ref="C21:C22"/>
    <mergeCell ref="D21:D22"/>
    <mergeCell ref="E21:E22"/>
    <mergeCell ref="A24:B24"/>
    <mergeCell ref="A16:A17"/>
    <mergeCell ref="B16:B17"/>
    <mergeCell ref="C16:C17"/>
    <mergeCell ref="D16:D17"/>
    <mergeCell ref="E16:E17"/>
    <mergeCell ref="A18:A20"/>
    <mergeCell ref="B18:B20"/>
    <mergeCell ref="C18:C20"/>
    <mergeCell ref="D18:D20"/>
    <mergeCell ref="E18:E20"/>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45"/>
  <sheetViews>
    <sheetView showGridLines="0" zoomScale="50" zoomScaleNormal="50" zoomScaleSheetLayoutView="30" workbookViewId="0"/>
  </sheetViews>
  <sheetFormatPr baseColWidth="10" defaultColWidth="9.140625" defaultRowHeight="15" x14ac:dyDescent="0.2"/>
  <cols>
    <col min="1" max="1" width="41.42578125" style="10" customWidth="1"/>
    <col min="2" max="3" width="20.7109375" style="11" customWidth="1"/>
    <col min="4" max="4" width="62.140625" style="11" customWidth="1"/>
    <col min="5" max="5" width="16.7109375" style="11" customWidth="1"/>
    <col min="6" max="6" width="46.5703125" style="10" customWidth="1"/>
    <col min="7" max="8" width="20.7109375" style="11" customWidth="1"/>
    <col min="9" max="9" width="62.710937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770</v>
      </c>
      <c r="C7" s="78"/>
      <c r="D7" s="78"/>
      <c r="E7" s="78"/>
      <c r="F7" s="78"/>
      <c r="G7" s="78"/>
      <c r="H7" s="78"/>
      <c r="I7" s="78"/>
      <c r="J7" s="78"/>
    </row>
    <row r="8" spans="1:10" s="132" customFormat="1" ht="30" customHeight="1" x14ac:dyDescent="0.25">
      <c r="A8" s="20" t="s">
        <v>5</v>
      </c>
      <c r="B8" s="78" t="s">
        <v>771</v>
      </c>
      <c r="C8" s="78"/>
      <c r="D8" s="78"/>
      <c r="E8" s="78"/>
      <c r="F8" s="78"/>
      <c r="G8" s="78"/>
      <c r="H8" s="78"/>
      <c r="I8" s="78"/>
      <c r="J8" s="78"/>
    </row>
    <row r="9" spans="1:10" s="132" customFormat="1" ht="30" customHeight="1" x14ac:dyDescent="0.25">
      <c r="A9" s="20" t="s">
        <v>7</v>
      </c>
      <c r="B9" s="78" t="s">
        <v>772</v>
      </c>
      <c r="C9" s="78"/>
      <c r="D9" s="78"/>
      <c r="E9" s="78"/>
      <c r="F9" s="78"/>
      <c r="G9" s="78"/>
      <c r="H9" s="78"/>
      <c r="I9" s="78"/>
      <c r="J9" s="78"/>
    </row>
    <row r="10" spans="1:10" s="132" customFormat="1" ht="56.25" x14ac:dyDescent="0.25">
      <c r="A10" s="20" t="s">
        <v>9</v>
      </c>
      <c r="B10" s="77">
        <v>399521148</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6.5" customHeight="1" x14ac:dyDescent="0.25">
      <c r="A14" s="134" t="s">
        <v>773</v>
      </c>
      <c r="B14" s="135">
        <v>4</v>
      </c>
      <c r="C14" s="136">
        <v>4</v>
      </c>
      <c r="D14" s="136" t="s">
        <v>774</v>
      </c>
      <c r="E14" s="135" t="s">
        <v>775</v>
      </c>
      <c r="F14" s="189" t="s">
        <v>776</v>
      </c>
      <c r="G14" s="13">
        <v>1</v>
      </c>
      <c r="H14" s="139">
        <v>1</v>
      </c>
      <c r="I14" s="139" t="s">
        <v>777</v>
      </c>
      <c r="J14" s="13" t="s">
        <v>82</v>
      </c>
    </row>
    <row r="15" spans="1:10" s="142" customFormat="1" ht="76.5" customHeight="1" x14ac:dyDescent="0.25">
      <c r="A15" s="182"/>
      <c r="B15" s="183"/>
      <c r="C15" s="321"/>
      <c r="D15" s="321"/>
      <c r="E15" s="183"/>
      <c r="F15" s="189" t="s">
        <v>778</v>
      </c>
      <c r="G15" s="13">
        <v>1</v>
      </c>
      <c r="H15" s="139">
        <v>1</v>
      </c>
      <c r="I15" s="139" t="s">
        <v>777</v>
      </c>
      <c r="J15" s="13" t="s">
        <v>82</v>
      </c>
    </row>
    <row r="16" spans="1:10" s="142" customFormat="1" ht="76.5" customHeight="1" x14ac:dyDescent="0.25">
      <c r="A16" s="182"/>
      <c r="B16" s="183"/>
      <c r="C16" s="321"/>
      <c r="D16" s="321"/>
      <c r="E16" s="183"/>
      <c r="F16" s="189" t="s">
        <v>779</v>
      </c>
      <c r="G16" s="13">
        <v>1</v>
      </c>
      <c r="H16" s="139">
        <v>1</v>
      </c>
      <c r="I16" s="139" t="s">
        <v>777</v>
      </c>
      <c r="J16" s="13" t="s">
        <v>264</v>
      </c>
    </row>
    <row r="17" spans="1:10" s="142" customFormat="1" ht="76.5" customHeight="1" x14ac:dyDescent="0.25">
      <c r="A17" s="143"/>
      <c r="B17" s="144"/>
      <c r="C17" s="145"/>
      <c r="D17" s="145"/>
      <c r="E17" s="144"/>
      <c r="F17" s="189" t="s">
        <v>780</v>
      </c>
      <c r="G17" s="13">
        <v>1</v>
      </c>
      <c r="H17" s="139">
        <v>1</v>
      </c>
      <c r="I17" s="139" t="s">
        <v>777</v>
      </c>
      <c r="J17" s="13" t="s">
        <v>93</v>
      </c>
    </row>
    <row r="18" spans="1:10" s="142" customFormat="1" ht="76.5" customHeight="1" x14ac:dyDescent="0.25">
      <c r="A18" s="134" t="s">
        <v>781</v>
      </c>
      <c r="B18" s="135">
        <v>1</v>
      </c>
      <c r="C18" s="136">
        <v>1</v>
      </c>
      <c r="D18" s="136" t="s">
        <v>782</v>
      </c>
      <c r="E18" s="135" t="s">
        <v>57</v>
      </c>
      <c r="F18" s="346" t="s">
        <v>783</v>
      </c>
      <c r="G18" s="148">
        <v>1</v>
      </c>
      <c r="H18" s="372">
        <v>1</v>
      </c>
      <c r="I18" s="372" t="s">
        <v>784</v>
      </c>
      <c r="J18" s="148" t="s">
        <v>41</v>
      </c>
    </row>
    <row r="19" spans="1:10" s="142" customFormat="1" ht="76.5" customHeight="1" x14ac:dyDescent="0.25">
      <c r="A19" s="182"/>
      <c r="B19" s="183"/>
      <c r="C19" s="321"/>
      <c r="D19" s="321"/>
      <c r="E19" s="183"/>
      <c r="F19" s="355"/>
      <c r="G19" s="153"/>
      <c r="H19" s="451"/>
      <c r="I19" s="451"/>
      <c r="J19" s="153"/>
    </row>
    <row r="20" spans="1:10" s="142" customFormat="1" ht="76.5" customHeight="1" x14ac:dyDescent="0.25">
      <c r="A20" s="182"/>
      <c r="B20" s="183"/>
      <c r="C20" s="321"/>
      <c r="D20" s="321"/>
      <c r="E20" s="183"/>
      <c r="F20" s="235" t="s">
        <v>785</v>
      </c>
      <c r="G20" s="148">
        <v>1</v>
      </c>
      <c r="H20" s="149">
        <v>1</v>
      </c>
      <c r="I20" s="372"/>
      <c r="J20" s="148" t="s">
        <v>41</v>
      </c>
    </row>
    <row r="21" spans="1:10" s="142" customFormat="1" ht="76.5" customHeight="1" x14ac:dyDescent="0.25">
      <c r="A21" s="182"/>
      <c r="B21" s="183"/>
      <c r="C21" s="321"/>
      <c r="D21" s="321"/>
      <c r="E21" s="183"/>
      <c r="F21" s="314"/>
      <c r="G21" s="259"/>
      <c r="H21" s="466"/>
      <c r="I21" s="467" t="s">
        <v>786</v>
      </c>
      <c r="J21" s="259"/>
    </row>
    <row r="22" spans="1:10" s="142" customFormat="1" ht="76.5" customHeight="1" x14ac:dyDescent="0.25">
      <c r="A22" s="182"/>
      <c r="B22" s="183"/>
      <c r="C22" s="321"/>
      <c r="D22" s="321"/>
      <c r="E22" s="183"/>
      <c r="F22" s="239"/>
      <c r="G22" s="153"/>
      <c r="H22" s="154"/>
      <c r="I22" s="451"/>
      <c r="J22" s="153"/>
    </row>
    <row r="23" spans="1:10" s="142" customFormat="1" ht="76.5" customHeight="1" x14ac:dyDescent="0.25">
      <c r="A23" s="182"/>
      <c r="B23" s="183"/>
      <c r="C23" s="321"/>
      <c r="D23" s="321"/>
      <c r="E23" s="183"/>
      <c r="F23" s="189" t="s">
        <v>787</v>
      </c>
      <c r="G23" s="13">
        <v>1</v>
      </c>
      <c r="H23" s="139">
        <v>1</v>
      </c>
      <c r="I23" s="139" t="s">
        <v>788</v>
      </c>
      <c r="J23" s="13" t="s">
        <v>41</v>
      </c>
    </row>
    <row r="24" spans="1:10" s="142" customFormat="1" ht="76.5" customHeight="1" x14ac:dyDescent="0.25">
      <c r="A24" s="182"/>
      <c r="B24" s="183"/>
      <c r="C24" s="321"/>
      <c r="D24" s="321"/>
      <c r="E24" s="183"/>
      <c r="F24" s="235" t="s">
        <v>789</v>
      </c>
      <c r="G24" s="148">
        <v>1</v>
      </c>
      <c r="H24" s="149">
        <v>1</v>
      </c>
      <c r="I24" s="372" t="s">
        <v>790</v>
      </c>
      <c r="J24" s="148" t="s">
        <v>41</v>
      </c>
    </row>
    <row r="25" spans="1:10" s="142" customFormat="1" ht="76.5" customHeight="1" x14ac:dyDescent="0.25">
      <c r="A25" s="143"/>
      <c r="B25" s="144"/>
      <c r="C25" s="145"/>
      <c r="D25" s="145"/>
      <c r="E25" s="144"/>
      <c r="F25" s="239"/>
      <c r="G25" s="153"/>
      <c r="H25" s="154"/>
      <c r="I25" s="451"/>
      <c r="J25" s="153"/>
    </row>
    <row r="26" spans="1:10" s="142" customFormat="1" ht="76.5" customHeight="1" x14ac:dyDescent="0.25">
      <c r="A26" s="172" t="s">
        <v>791</v>
      </c>
      <c r="B26" s="27">
        <v>1</v>
      </c>
      <c r="C26" s="280">
        <v>0</v>
      </c>
      <c r="D26" s="280" t="s">
        <v>792</v>
      </c>
      <c r="E26" s="27" t="s">
        <v>57</v>
      </c>
      <c r="F26" s="189" t="s">
        <v>793</v>
      </c>
      <c r="G26" s="13">
        <v>1</v>
      </c>
      <c r="H26" s="139">
        <v>0</v>
      </c>
      <c r="I26" s="139" t="s">
        <v>792</v>
      </c>
      <c r="J26" s="13" t="s">
        <v>57</v>
      </c>
    </row>
    <row r="27" spans="1:10" s="142" customFormat="1" ht="76.5" customHeight="1" x14ac:dyDescent="0.25">
      <c r="A27" s="172" t="s">
        <v>794</v>
      </c>
      <c r="B27" s="27">
        <v>850</v>
      </c>
      <c r="C27" s="280">
        <v>550</v>
      </c>
      <c r="D27" s="280" t="s">
        <v>795</v>
      </c>
      <c r="E27" s="27" t="s">
        <v>41</v>
      </c>
      <c r="F27" s="189" t="s">
        <v>796</v>
      </c>
      <c r="G27" s="13">
        <v>4</v>
      </c>
      <c r="H27" s="139">
        <v>4</v>
      </c>
      <c r="I27" s="139" t="s">
        <v>797</v>
      </c>
      <c r="J27" s="13" t="s">
        <v>41</v>
      </c>
    </row>
    <row r="28" spans="1:10" s="142" customFormat="1" ht="76.5" customHeight="1" x14ac:dyDescent="0.25">
      <c r="A28" s="172" t="s">
        <v>798</v>
      </c>
      <c r="B28" s="27">
        <v>1</v>
      </c>
      <c r="C28" s="280">
        <v>0</v>
      </c>
      <c r="D28" s="280" t="s">
        <v>799</v>
      </c>
      <c r="E28" s="27" t="s">
        <v>775</v>
      </c>
      <c r="F28" s="189" t="s">
        <v>800</v>
      </c>
      <c r="G28" s="13">
        <v>1</v>
      </c>
      <c r="H28" s="139">
        <v>0</v>
      </c>
      <c r="I28" s="139" t="s">
        <v>799</v>
      </c>
      <c r="J28" s="13" t="s">
        <v>93</v>
      </c>
    </row>
    <row r="29" spans="1:10" s="142" customFormat="1" ht="76.5" customHeight="1" x14ac:dyDescent="0.25">
      <c r="A29" s="134" t="s">
        <v>801</v>
      </c>
      <c r="B29" s="135">
        <v>3</v>
      </c>
      <c r="C29" s="136">
        <v>3</v>
      </c>
      <c r="D29" s="136" t="s">
        <v>802</v>
      </c>
      <c r="E29" s="135" t="s">
        <v>41</v>
      </c>
      <c r="F29" s="235" t="s">
        <v>803</v>
      </c>
      <c r="G29" s="148">
        <v>1</v>
      </c>
      <c r="H29" s="149">
        <v>1</v>
      </c>
      <c r="I29" s="149" t="s">
        <v>804</v>
      </c>
      <c r="J29" s="148" t="s">
        <v>41</v>
      </c>
    </row>
    <row r="30" spans="1:10" s="142" customFormat="1" ht="76.5" customHeight="1" x14ac:dyDescent="0.25">
      <c r="A30" s="182"/>
      <c r="B30" s="183"/>
      <c r="C30" s="321"/>
      <c r="D30" s="321"/>
      <c r="E30" s="183"/>
      <c r="F30" s="239"/>
      <c r="G30" s="153"/>
      <c r="H30" s="154"/>
      <c r="I30" s="154"/>
      <c r="J30" s="153"/>
    </row>
    <row r="31" spans="1:10" s="142" customFormat="1" ht="76.5" customHeight="1" x14ac:dyDescent="0.25">
      <c r="A31" s="182"/>
      <c r="B31" s="183"/>
      <c r="C31" s="321"/>
      <c r="D31" s="321"/>
      <c r="E31" s="183"/>
      <c r="F31" s="189" t="s">
        <v>805</v>
      </c>
      <c r="G31" s="13">
        <v>1</v>
      </c>
      <c r="H31" s="139">
        <v>1</v>
      </c>
      <c r="I31" s="139" t="s">
        <v>806</v>
      </c>
      <c r="J31" s="13" t="s">
        <v>41</v>
      </c>
    </row>
    <row r="32" spans="1:10" s="142" customFormat="1" ht="76.5" customHeight="1" x14ac:dyDescent="0.25">
      <c r="A32" s="143"/>
      <c r="B32" s="144"/>
      <c r="C32" s="145"/>
      <c r="D32" s="145"/>
      <c r="E32" s="144"/>
      <c r="F32" s="189" t="s">
        <v>807</v>
      </c>
      <c r="G32" s="13">
        <v>1</v>
      </c>
      <c r="H32" s="139">
        <v>1</v>
      </c>
      <c r="I32" s="139" t="s">
        <v>808</v>
      </c>
      <c r="J32" s="13" t="s">
        <v>41</v>
      </c>
    </row>
    <row r="33" spans="1:10" s="142" customFormat="1" ht="76.5" customHeight="1" x14ac:dyDescent="0.25">
      <c r="A33" s="172" t="s">
        <v>809</v>
      </c>
      <c r="B33" s="27">
        <v>0</v>
      </c>
      <c r="C33" s="280">
        <v>0</v>
      </c>
      <c r="D33" s="280" t="s">
        <v>810</v>
      </c>
      <c r="E33" s="27" t="s">
        <v>41</v>
      </c>
      <c r="F33" s="189" t="s">
        <v>811</v>
      </c>
      <c r="G33" s="13">
        <v>4</v>
      </c>
      <c r="H33" s="139">
        <v>0</v>
      </c>
      <c r="I33" s="139" t="s">
        <v>812</v>
      </c>
      <c r="J33" s="13" t="s">
        <v>41</v>
      </c>
    </row>
    <row r="34" spans="1:10" s="142" customFormat="1" ht="76.5" customHeight="1" x14ac:dyDescent="0.25">
      <c r="A34" s="134" t="s">
        <v>813</v>
      </c>
      <c r="B34" s="135">
        <v>40</v>
      </c>
      <c r="C34" s="136">
        <v>40</v>
      </c>
      <c r="D34" s="136" t="s">
        <v>814</v>
      </c>
      <c r="E34" s="135" t="s">
        <v>264</v>
      </c>
      <c r="F34" s="189" t="s">
        <v>815</v>
      </c>
      <c r="G34" s="13">
        <v>1</v>
      </c>
      <c r="H34" s="139">
        <v>1</v>
      </c>
      <c r="I34" s="139" t="s">
        <v>816</v>
      </c>
      <c r="J34" s="13" t="s">
        <v>264</v>
      </c>
    </row>
    <row r="35" spans="1:10" s="142" customFormat="1" ht="76.5" customHeight="1" x14ac:dyDescent="0.25">
      <c r="A35" s="182"/>
      <c r="B35" s="183"/>
      <c r="C35" s="321"/>
      <c r="D35" s="321"/>
      <c r="E35" s="183"/>
      <c r="F35" s="189" t="s">
        <v>817</v>
      </c>
      <c r="G35" s="13">
        <v>1</v>
      </c>
      <c r="H35" s="139">
        <v>1</v>
      </c>
      <c r="I35" s="139" t="s">
        <v>818</v>
      </c>
      <c r="J35" s="13" t="s">
        <v>264</v>
      </c>
    </row>
    <row r="36" spans="1:10" s="142" customFormat="1" ht="76.5" customHeight="1" x14ac:dyDescent="0.25">
      <c r="A36" s="182"/>
      <c r="B36" s="183"/>
      <c r="C36" s="321"/>
      <c r="D36" s="321"/>
      <c r="E36" s="183"/>
      <c r="F36" s="189" t="s">
        <v>819</v>
      </c>
      <c r="G36" s="13">
        <v>1</v>
      </c>
      <c r="H36" s="139">
        <v>1</v>
      </c>
      <c r="I36" s="139" t="s">
        <v>820</v>
      </c>
      <c r="J36" s="13" t="s">
        <v>264</v>
      </c>
    </row>
    <row r="37" spans="1:10" s="142" customFormat="1" ht="76.5" customHeight="1" x14ac:dyDescent="0.25">
      <c r="A37" s="143"/>
      <c r="B37" s="144"/>
      <c r="C37" s="145"/>
      <c r="D37" s="145"/>
      <c r="E37" s="144"/>
      <c r="F37" s="189" t="s">
        <v>821</v>
      </c>
      <c r="G37" s="13">
        <v>1</v>
      </c>
      <c r="H37" s="139">
        <v>1</v>
      </c>
      <c r="I37" s="139" t="s">
        <v>822</v>
      </c>
      <c r="J37" s="13" t="s">
        <v>264</v>
      </c>
    </row>
    <row r="38" spans="1:10" s="142" customFormat="1" ht="76.5" customHeight="1" x14ac:dyDescent="0.25">
      <c r="A38" s="134" t="s">
        <v>823</v>
      </c>
      <c r="B38" s="135">
        <v>1</v>
      </c>
      <c r="C38" s="136">
        <v>1</v>
      </c>
      <c r="D38" s="136" t="s">
        <v>824</v>
      </c>
      <c r="E38" s="135" t="s">
        <v>41</v>
      </c>
      <c r="F38" s="189" t="s">
        <v>825</v>
      </c>
      <c r="G38" s="13">
        <v>1</v>
      </c>
      <c r="H38" s="139">
        <v>1</v>
      </c>
      <c r="I38" s="139" t="s">
        <v>826</v>
      </c>
      <c r="J38" s="13" t="s">
        <v>41</v>
      </c>
    </row>
    <row r="39" spans="1:10" s="142" customFormat="1" ht="76.5" customHeight="1" x14ac:dyDescent="0.25">
      <c r="A39" s="143"/>
      <c r="B39" s="144"/>
      <c r="C39" s="145"/>
      <c r="D39" s="145"/>
      <c r="E39" s="144"/>
      <c r="F39" s="189" t="s">
        <v>827</v>
      </c>
      <c r="G39" s="13">
        <v>3</v>
      </c>
      <c r="H39" s="139">
        <v>0</v>
      </c>
      <c r="I39" s="139" t="s">
        <v>828</v>
      </c>
      <c r="J39" s="13" t="s">
        <v>41</v>
      </c>
    </row>
    <row r="40" spans="1:10" s="142" customFormat="1" ht="76.5" customHeight="1" x14ac:dyDescent="0.25">
      <c r="A40" s="172" t="s">
        <v>829</v>
      </c>
      <c r="B40" s="27">
        <v>1</v>
      </c>
      <c r="C40" s="280">
        <v>1</v>
      </c>
      <c r="D40" s="280" t="s">
        <v>830</v>
      </c>
      <c r="E40" s="27" t="s">
        <v>41</v>
      </c>
      <c r="F40" s="189" t="s">
        <v>831</v>
      </c>
      <c r="G40" s="13">
        <v>4</v>
      </c>
      <c r="H40" s="139">
        <v>4</v>
      </c>
      <c r="I40" s="139" t="s">
        <v>832</v>
      </c>
      <c r="J40" s="13" t="s">
        <v>41</v>
      </c>
    </row>
    <row r="41" spans="1:10" s="142" customFormat="1" ht="76.5" customHeight="1" x14ac:dyDescent="0.25">
      <c r="A41" s="172" t="s">
        <v>833</v>
      </c>
      <c r="B41" s="27">
        <v>1</v>
      </c>
      <c r="C41" s="280">
        <v>0</v>
      </c>
      <c r="D41" s="280" t="s">
        <v>834</v>
      </c>
      <c r="E41" s="27" t="s">
        <v>41</v>
      </c>
      <c r="F41" s="189" t="s">
        <v>835</v>
      </c>
      <c r="G41" s="13">
        <v>1</v>
      </c>
      <c r="H41" s="139">
        <v>0</v>
      </c>
      <c r="I41" s="139" t="s">
        <v>836</v>
      </c>
      <c r="J41" s="13" t="s">
        <v>41</v>
      </c>
    </row>
    <row r="42" spans="1:10" s="142" customFormat="1" ht="76.5" customHeight="1" x14ac:dyDescent="0.25">
      <c r="A42" s="172" t="s">
        <v>837</v>
      </c>
      <c r="B42" s="27">
        <v>1</v>
      </c>
      <c r="C42" s="280">
        <v>1</v>
      </c>
      <c r="D42" s="280" t="s">
        <v>838</v>
      </c>
      <c r="E42" s="27" t="s">
        <v>41</v>
      </c>
      <c r="F42" s="189" t="s">
        <v>839</v>
      </c>
      <c r="G42" s="13">
        <v>1</v>
      </c>
      <c r="H42" s="139">
        <v>1</v>
      </c>
      <c r="I42" s="139" t="s">
        <v>840</v>
      </c>
      <c r="J42" s="13" t="s">
        <v>41</v>
      </c>
    </row>
    <row r="43" spans="1:10" ht="34.5" customHeight="1" x14ac:dyDescent="0.2">
      <c r="A43" s="243"/>
      <c r="B43" s="169"/>
      <c r="C43" s="169"/>
      <c r="D43" s="169"/>
      <c r="E43" s="169"/>
      <c r="F43" s="243"/>
      <c r="G43" s="169"/>
      <c r="H43" s="169"/>
      <c r="I43" s="169"/>
      <c r="J43" s="169"/>
    </row>
    <row r="44" spans="1:10" s="229" customFormat="1" ht="45.2" customHeight="1" x14ac:dyDescent="0.25">
      <c r="A44" s="244"/>
      <c r="B44" s="244"/>
      <c r="C44" s="245"/>
      <c r="D44" s="245"/>
      <c r="E44" s="245"/>
      <c r="F44" s="246"/>
      <c r="G44" s="245"/>
      <c r="H44" s="245"/>
      <c r="I44" s="245"/>
      <c r="J44" s="245"/>
    </row>
    <row r="45" spans="1:10" x14ac:dyDescent="0.2">
      <c r="A45" s="243"/>
      <c r="B45" s="169"/>
      <c r="C45" s="169"/>
      <c r="D45" s="169"/>
      <c r="E45" s="169"/>
      <c r="F45" s="243"/>
      <c r="G45" s="169"/>
      <c r="H45" s="169"/>
      <c r="I45" s="169"/>
      <c r="J45" s="169"/>
    </row>
  </sheetData>
  <mergeCells count="59">
    <mergeCell ref="A38:A39"/>
    <mergeCell ref="B38:B39"/>
    <mergeCell ref="C38:C39"/>
    <mergeCell ref="D38:D39"/>
    <mergeCell ref="E38:E39"/>
    <mergeCell ref="A44:B44"/>
    <mergeCell ref="A34:A37"/>
    <mergeCell ref="B34:B37"/>
    <mergeCell ref="C34:C37"/>
    <mergeCell ref="D34:D37"/>
    <mergeCell ref="E34:E37"/>
    <mergeCell ref="I29:I30"/>
    <mergeCell ref="J29:J30"/>
    <mergeCell ref="A29:A32"/>
    <mergeCell ref="B29:B32"/>
    <mergeCell ref="C29:C32"/>
    <mergeCell ref="D29:D32"/>
    <mergeCell ref="E29:E32"/>
    <mergeCell ref="F29:F30"/>
    <mergeCell ref="G29:G30"/>
    <mergeCell ref="H29:H30"/>
    <mergeCell ref="F24:F25"/>
    <mergeCell ref="G24:G25"/>
    <mergeCell ref="H24:H25"/>
    <mergeCell ref="J24:J25"/>
    <mergeCell ref="F20:F22"/>
    <mergeCell ref="G20:G22"/>
    <mergeCell ref="H20:H22"/>
    <mergeCell ref="J20:J22"/>
    <mergeCell ref="G18:G19"/>
    <mergeCell ref="J18:J19"/>
    <mergeCell ref="A18:A25"/>
    <mergeCell ref="B18:B25"/>
    <mergeCell ref="C18:C25"/>
    <mergeCell ref="D18:D25"/>
    <mergeCell ref="E18:E25"/>
    <mergeCell ref="F18:F19"/>
    <mergeCell ref="A14:A17"/>
    <mergeCell ref="B14:B17"/>
    <mergeCell ref="C14:C17"/>
    <mergeCell ref="D14:D17"/>
    <mergeCell ref="E14:E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0"/>
  <sheetViews>
    <sheetView showGridLines="0" zoomScale="50" zoomScaleNormal="50" zoomScaleSheetLayoutView="30" workbookViewId="0">
      <selection activeCell="X12" sqref="X12"/>
    </sheetView>
  </sheetViews>
  <sheetFormatPr baseColWidth="10" defaultColWidth="9.140625" defaultRowHeight="15" x14ac:dyDescent="0.2"/>
  <cols>
    <col min="1" max="1" width="41.42578125" style="10" customWidth="1"/>
    <col min="2" max="3" width="20.7109375" style="11" customWidth="1"/>
    <col min="4" max="4" width="90.140625" style="11" customWidth="1"/>
    <col min="5" max="5" width="16.7109375" style="11" customWidth="1"/>
    <col min="6" max="6" width="46.5703125" style="10" customWidth="1"/>
    <col min="7" max="8" width="20.7109375" style="11" customWidth="1"/>
    <col min="9" max="9" width="55.285156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420</v>
      </c>
      <c r="C7" s="78"/>
      <c r="D7" s="78"/>
      <c r="E7" s="78"/>
      <c r="F7" s="78"/>
      <c r="G7" s="78"/>
      <c r="H7" s="78"/>
      <c r="I7" s="78"/>
      <c r="J7" s="78"/>
    </row>
    <row r="8" spans="1:10" s="132" customFormat="1" ht="30" customHeight="1" x14ac:dyDescent="0.25">
      <c r="A8" s="20" t="s">
        <v>5</v>
      </c>
      <c r="B8" s="78" t="s">
        <v>392</v>
      </c>
      <c r="C8" s="78"/>
      <c r="D8" s="78"/>
      <c r="E8" s="78"/>
      <c r="F8" s="78"/>
      <c r="G8" s="78"/>
      <c r="H8" s="78"/>
      <c r="I8" s="78"/>
      <c r="J8" s="78"/>
    </row>
    <row r="9" spans="1:10" s="132" customFormat="1" ht="30" customHeight="1" x14ac:dyDescent="0.25">
      <c r="A9" s="20" t="s">
        <v>7</v>
      </c>
      <c r="B9" s="78" t="s">
        <v>393</v>
      </c>
      <c r="C9" s="78"/>
      <c r="D9" s="78"/>
      <c r="E9" s="78"/>
      <c r="F9" s="78"/>
      <c r="G9" s="78"/>
      <c r="H9" s="78"/>
      <c r="I9" s="78"/>
      <c r="J9" s="78"/>
    </row>
    <row r="10" spans="1:10" s="132" customFormat="1" ht="56.25" x14ac:dyDescent="0.25">
      <c r="A10" s="20" t="s">
        <v>9</v>
      </c>
      <c r="B10" s="295">
        <v>761055197</v>
      </c>
      <c r="C10" s="295"/>
      <c r="D10" s="295"/>
      <c r="E10" s="295"/>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87.75" customHeight="1" x14ac:dyDescent="0.25">
      <c r="A14" s="134" t="s">
        <v>421</v>
      </c>
      <c r="B14" s="135">
        <v>1</v>
      </c>
      <c r="C14" s="136">
        <v>0</v>
      </c>
      <c r="D14" s="320" t="s">
        <v>422</v>
      </c>
      <c r="E14" s="135" t="s">
        <v>57</v>
      </c>
      <c r="F14" s="134" t="s">
        <v>423</v>
      </c>
      <c r="G14" s="148">
        <v>1</v>
      </c>
      <c r="H14" s="149">
        <v>0</v>
      </c>
      <c r="I14" s="320" t="s">
        <v>422</v>
      </c>
      <c r="J14" s="148" t="s">
        <v>41</v>
      </c>
    </row>
    <row r="15" spans="1:10" s="142" customFormat="1" ht="76.5" customHeight="1" x14ac:dyDescent="0.25">
      <c r="A15" s="182"/>
      <c r="B15" s="183"/>
      <c r="C15" s="321"/>
      <c r="D15" s="322"/>
      <c r="E15" s="183"/>
      <c r="F15" s="143"/>
      <c r="G15" s="153"/>
      <c r="H15" s="154"/>
      <c r="I15" s="322"/>
      <c r="J15" s="153"/>
    </row>
    <row r="16" spans="1:10" s="142" customFormat="1" ht="159" customHeight="1" x14ac:dyDescent="0.25">
      <c r="A16" s="182"/>
      <c r="B16" s="183"/>
      <c r="C16" s="321"/>
      <c r="D16" s="322"/>
      <c r="E16" s="183"/>
      <c r="F16" s="138" t="s">
        <v>424</v>
      </c>
      <c r="G16" s="13">
        <v>1</v>
      </c>
      <c r="H16" s="139">
        <v>0</v>
      </c>
      <c r="I16" s="322"/>
      <c r="J16" s="13" t="s">
        <v>57</v>
      </c>
    </row>
    <row r="17" spans="1:10" s="142" customFormat="1" ht="76.5" customHeight="1" x14ac:dyDescent="0.25">
      <c r="A17" s="143"/>
      <c r="B17" s="144"/>
      <c r="C17" s="145"/>
      <c r="D17" s="323"/>
      <c r="E17" s="144"/>
      <c r="F17" s="138" t="s">
        <v>425</v>
      </c>
      <c r="G17" s="13">
        <v>1</v>
      </c>
      <c r="H17" s="139">
        <v>0</v>
      </c>
      <c r="I17" s="323"/>
      <c r="J17" s="13" t="s">
        <v>57</v>
      </c>
    </row>
    <row r="18" spans="1:10" ht="49.5" customHeight="1" x14ac:dyDescent="0.2">
      <c r="A18" s="243"/>
      <c r="B18" s="169"/>
      <c r="C18" s="169"/>
      <c r="D18" s="169"/>
      <c r="E18" s="169"/>
      <c r="F18" s="243"/>
      <c r="G18" s="169"/>
      <c r="H18" s="169"/>
      <c r="I18" s="169"/>
      <c r="J18" s="169"/>
    </row>
    <row r="19" spans="1:10" s="229" customFormat="1" ht="45" customHeight="1" x14ac:dyDescent="0.25">
      <c r="A19" s="244"/>
      <c r="B19" s="244"/>
      <c r="C19" s="245"/>
      <c r="D19" s="245"/>
      <c r="E19" s="245"/>
      <c r="F19" s="246"/>
      <c r="G19" s="245"/>
      <c r="H19" s="245"/>
      <c r="I19" s="245"/>
      <c r="J19" s="245"/>
    </row>
    <row r="20" spans="1:10" x14ac:dyDescent="0.2">
      <c r="A20" s="243"/>
      <c r="B20" s="169"/>
      <c r="C20" s="169"/>
      <c r="D20" s="169"/>
      <c r="E20" s="169"/>
      <c r="F20" s="243"/>
      <c r="G20" s="169"/>
      <c r="H20" s="169"/>
      <c r="I20" s="169"/>
      <c r="J20" s="169"/>
    </row>
  </sheetData>
  <mergeCells count="28">
    <mergeCell ref="A19:B19"/>
    <mergeCell ref="F14:F15"/>
    <mergeCell ref="G14:G15"/>
    <mergeCell ref="H14:H15"/>
    <mergeCell ref="I14:I17"/>
    <mergeCell ref="J14:J15"/>
    <mergeCell ref="A14:A17"/>
    <mergeCell ref="B14:B17"/>
    <mergeCell ref="C14:C17"/>
    <mergeCell ref="D14:D17"/>
    <mergeCell ref="E14:E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4"/>
  <sheetViews>
    <sheetView showGridLines="0" zoomScale="50" zoomScaleNormal="50" zoomScaleSheetLayoutView="30" workbookViewId="0"/>
  </sheetViews>
  <sheetFormatPr baseColWidth="10" defaultColWidth="9.140625" defaultRowHeight="15" x14ac:dyDescent="0.2"/>
  <cols>
    <col min="1" max="1" width="41.42578125" style="10" customWidth="1"/>
    <col min="2" max="3" width="20.7109375" style="11" customWidth="1"/>
    <col min="4" max="4" width="75.5703125" style="11" customWidth="1"/>
    <col min="5" max="5" width="16.7109375" style="11" customWidth="1"/>
    <col min="6" max="6" width="46.5703125" style="10" customWidth="1"/>
    <col min="7" max="8" width="20.7109375" style="11" customWidth="1"/>
    <col min="9" max="9" width="71.8554687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426</v>
      </c>
      <c r="C7" s="78"/>
      <c r="D7" s="78"/>
      <c r="E7" s="78"/>
      <c r="F7" s="78"/>
      <c r="G7" s="78"/>
      <c r="H7" s="78"/>
      <c r="I7" s="78"/>
      <c r="J7" s="78"/>
    </row>
    <row r="8" spans="1:10" s="132" customFormat="1" ht="30" customHeight="1" x14ac:dyDescent="0.25">
      <c r="A8" s="20" t="s">
        <v>5</v>
      </c>
      <c r="B8" s="78" t="s">
        <v>392</v>
      </c>
      <c r="C8" s="78"/>
      <c r="D8" s="78"/>
      <c r="E8" s="78"/>
      <c r="F8" s="78"/>
      <c r="G8" s="78"/>
      <c r="H8" s="78"/>
      <c r="I8" s="78"/>
      <c r="J8" s="78"/>
    </row>
    <row r="9" spans="1:10" s="132" customFormat="1" ht="30" customHeight="1" x14ac:dyDescent="0.25">
      <c r="A9" s="20" t="s">
        <v>7</v>
      </c>
      <c r="B9" s="78" t="s">
        <v>393</v>
      </c>
      <c r="C9" s="78"/>
      <c r="D9" s="78"/>
      <c r="E9" s="78"/>
      <c r="F9" s="78"/>
      <c r="G9" s="78"/>
      <c r="H9" s="78"/>
      <c r="I9" s="78"/>
      <c r="J9" s="78"/>
    </row>
    <row r="10" spans="1:10" s="132" customFormat="1" ht="56.25" x14ac:dyDescent="0.25">
      <c r="A10" s="20" t="s">
        <v>9</v>
      </c>
      <c r="B10" s="77">
        <v>726569808</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331" customFormat="1" ht="90" x14ac:dyDescent="0.25">
      <c r="A14" s="235" t="s">
        <v>427</v>
      </c>
      <c r="B14" s="310" t="s">
        <v>428</v>
      </c>
      <c r="C14" s="324">
        <v>0</v>
      </c>
      <c r="D14" s="325" t="s">
        <v>429</v>
      </c>
      <c r="E14" s="310" t="s">
        <v>57</v>
      </c>
      <c r="F14" s="189" t="s">
        <v>430</v>
      </c>
      <c r="G14" s="326">
        <v>1</v>
      </c>
      <c r="H14" s="327">
        <v>0</v>
      </c>
      <c r="I14" s="328" t="s">
        <v>431</v>
      </c>
      <c r="J14" s="329" t="s">
        <v>57</v>
      </c>
    </row>
    <row r="15" spans="1:10" s="331" customFormat="1" ht="120" customHeight="1" x14ac:dyDescent="0.25">
      <c r="A15" s="314"/>
      <c r="B15" s="315"/>
      <c r="C15" s="332"/>
      <c r="D15" s="333"/>
      <c r="E15" s="315"/>
      <c r="F15" s="235" t="s">
        <v>412</v>
      </c>
      <c r="G15" s="238">
        <v>1</v>
      </c>
      <c r="H15" s="334">
        <v>0</v>
      </c>
      <c r="I15" s="335" t="s">
        <v>429</v>
      </c>
      <c r="J15" s="336" t="s">
        <v>57</v>
      </c>
    </row>
    <row r="16" spans="1:10" s="331" customFormat="1" ht="62.25" customHeight="1" x14ac:dyDescent="0.25">
      <c r="A16" s="239"/>
      <c r="B16" s="318"/>
      <c r="C16" s="339"/>
      <c r="D16" s="340"/>
      <c r="E16" s="318"/>
      <c r="F16" s="239"/>
      <c r="G16" s="242"/>
      <c r="H16" s="341"/>
      <c r="I16" s="335"/>
      <c r="J16" s="342"/>
    </row>
    <row r="17" spans="1:10" s="331" customFormat="1" ht="76.5" customHeight="1" x14ac:dyDescent="0.25">
      <c r="A17" s="235" t="s">
        <v>432</v>
      </c>
      <c r="B17" s="310">
        <v>1</v>
      </c>
      <c r="C17" s="324">
        <v>1</v>
      </c>
      <c r="D17" s="345" t="s">
        <v>433</v>
      </c>
      <c r="E17" s="310" t="s">
        <v>57</v>
      </c>
      <c r="F17" s="346" t="s">
        <v>434</v>
      </c>
      <c r="G17" s="238">
        <v>1</v>
      </c>
      <c r="H17" s="334">
        <v>1</v>
      </c>
      <c r="I17" s="347" t="s">
        <v>433</v>
      </c>
      <c r="J17" s="238" t="s">
        <v>57</v>
      </c>
    </row>
    <row r="18" spans="1:10" s="331" customFormat="1" ht="76.5" customHeight="1" x14ac:dyDescent="0.25">
      <c r="A18" s="314"/>
      <c r="B18" s="315"/>
      <c r="C18" s="332"/>
      <c r="D18" s="348"/>
      <c r="E18" s="315"/>
      <c r="F18" s="349"/>
      <c r="G18" s="350"/>
      <c r="H18" s="351"/>
      <c r="I18" s="352"/>
      <c r="J18" s="350"/>
    </row>
    <row r="19" spans="1:10" s="331" customFormat="1" ht="76.5" customHeight="1" x14ac:dyDescent="0.25">
      <c r="A19" s="314"/>
      <c r="B19" s="315"/>
      <c r="C19" s="332"/>
      <c r="D19" s="348"/>
      <c r="E19" s="315"/>
      <c r="F19" s="349"/>
      <c r="G19" s="350"/>
      <c r="H19" s="351"/>
      <c r="I19" s="352"/>
      <c r="J19" s="350"/>
    </row>
    <row r="20" spans="1:10" s="331" customFormat="1" ht="76.5" customHeight="1" x14ac:dyDescent="0.25">
      <c r="A20" s="314"/>
      <c r="B20" s="315"/>
      <c r="C20" s="332"/>
      <c r="D20" s="348"/>
      <c r="E20" s="315"/>
      <c r="F20" s="349"/>
      <c r="G20" s="350"/>
      <c r="H20" s="351"/>
      <c r="I20" s="352"/>
      <c r="J20" s="350"/>
    </row>
    <row r="21" spans="1:10" s="331" customFormat="1" ht="76.5" customHeight="1" x14ac:dyDescent="0.25">
      <c r="A21" s="239"/>
      <c r="B21" s="318"/>
      <c r="C21" s="339"/>
      <c r="D21" s="354"/>
      <c r="E21" s="318"/>
      <c r="F21" s="355"/>
      <c r="G21" s="242"/>
      <c r="H21" s="341"/>
      <c r="I21" s="356"/>
      <c r="J21" s="242"/>
    </row>
    <row r="22" spans="1:10" ht="49.5" customHeight="1" x14ac:dyDescent="0.2">
      <c r="A22" s="243"/>
      <c r="B22" s="169"/>
      <c r="C22" s="169"/>
      <c r="D22" s="169"/>
      <c r="E22" s="169"/>
      <c r="F22" s="243"/>
      <c r="G22" s="169"/>
      <c r="H22" s="169"/>
      <c r="I22" s="169"/>
      <c r="J22" s="169"/>
    </row>
    <row r="23" spans="1:10" s="229" customFormat="1" ht="45" customHeight="1" x14ac:dyDescent="0.25">
      <c r="A23" s="244"/>
      <c r="B23" s="244"/>
      <c r="C23" s="245"/>
      <c r="D23" s="245"/>
      <c r="E23" s="245"/>
      <c r="F23" s="246"/>
      <c r="G23" s="245"/>
      <c r="H23" s="245"/>
      <c r="I23" s="245"/>
      <c r="J23" s="245"/>
    </row>
    <row r="24" spans="1:10" x14ac:dyDescent="0.2">
      <c r="A24" s="243"/>
      <c r="B24" s="169"/>
      <c r="C24" s="169"/>
      <c r="D24" s="169"/>
      <c r="E24" s="169"/>
      <c r="F24" s="243"/>
      <c r="G24" s="169"/>
      <c r="H24" s="169"/>
      <c r="I24" s="169"/>
      <c r="J24" s="169"/>
    </row>
  </sheetData>
  <mergeCells count="38">
    <mergeCell ref="A23:B23"/>
    <mergeCell ref="F17:F21"/>
    <mergeCell ref="G17:G21"/>
    <mergeCell ref="H17:H21"/>
    <mergeCell ref="I17:I21"/>
    <mergeCell ref="J17:J21"/>
    <mergeCell ref="A17:A21"/>
    <mergeCell ref="B17:B21"/>
    <mergeCell ref="C17:C21"/>
    <mergeCell ref="D17:D21"/>
    <mergeCell ref="E17:E21"/>
    <mergeCell ref="F15:F16"/>
    <mergeCell ref="G15:G16"/>
    <mergeCell ref="H15:H16"/>
    <mergeCell ref="I15:I16"/>
    <mergeCell ref="J15:J16"/>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17"/>
  <sheetViews>
    <sheetView showGridLines="0" zoomScale="50" zoomScaleNormal="50" zoomScaleSheetLayoutView="30" workbookViewId="0">
      <selection activeCell="I15" sqref="I15"/>
    </sheetView>
  </sheetViews>
  <sheetFormatPr baseColWidth="10" defaultColWidth="9.140625" defaultRowHeight="15" x14ac:dyDescent="0.2"/>
  <cols>
    <col min="1" max="1" width="41.42578125" style="10" customWidth="1"/>
    <col min="2" max="3" width="20.7109375" style="11" customWidth="1"/>
    <col min="4" max="4" width="78.42578125" style="11" customWidth="1"/>
    <col min="5" max="5" width="16.7109375" style="11" customWidth="1"/>
    <col min="6" max="6" width="46.5703125" style="10" customWidth="1"/>
    <col min="7" max="8" width="20.7109375" style="11" customWidth="1"/>
    <col min="9" max="9" width="68.710937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435</v>
      </c>
      <c r="C7" s="78"/>
      <c r="D7" s="78"/>
      <c r="E7" s="78"/>
      <c r="F7" s="78"/>
      <c r="G7" s="78"/>
      <c r="H7" s="78"/>
      <c r="I7" s="78"/>
      <c r="J7" s="78"/>
    </row>
    <row r="8" spans="1:10" s="132" customFormat="1" ht="30" customHeight="1" x14ac:dyDescent="0.25">
      <c r="A8" s="20" t="s">
        <v>5</v>
      </c>
      <c r="B8" s="78" t="s">
        <v>392</v>
      </c>
      <c r="C8" s="78"/>
      <c r="D8" s="78"/>
      <c r="E8" s="78"/>
      <c r="F8" s="78"/>
      <c r="G8" s="78"/>
      <c r="H8" s="78"/>
      <c r="I8" s="78"/>
      <c r="J8" s="78"/>
    </row>
    <row r="9" spans="1:10" s="132" customFormat="1" ht="30" customHeight="1" x14ac:dyDescent="0.25">
      <c r="A9" s="20" t="s">
        <v>7</v>
      </c>
      <c r="B9" s="78" t="s">
        <v>393</v>
      </c>
      <c r="C9" s="78"/>
      <c r="D9" s="78"/>
      <c r="E9" s="78"/>
      <c r="F9" s="78"/>
      <c r="G9" s="78"/>
      <c r="H9" s="78"/>
      <c r="I9" s="78"/>
      <c r="J9" s="78"/>
    </row>
    <row r="10" spans="1:10" s="132" customFormat="1" ht="56.25" x14ac:dyDescent="0.25">
      <c r="A10" s="20" t="s">
        <v>9</v>
      </c>
      <c r="B10" s="77">
        <v>200000000</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71" customHeight="1" x14ac:dyDescent="0.25">
      <c r="A14" s="172" t="s">
        <v>436</v>
      </c>
      <c r="B14" s="27">
        <v>5</v>
      </c>
      <c r="C14" s="280">
        <v>0</v>
      </c>
      <c r="D14" s="357" t="s">
        <v>437</v>
      </c>
      <c r="E14" s="27" t="s">
        <v>57</v>
      </c>
      <c r="F14" s="138" t="s">
        <v>438</v>
      </c>
      <c r="G14" s="181">
        <v>5</v>
      </c>
      <c r="H14" s="140">
        <v>0</v>
      </c>
      <c r="I14" s="357" t="s">
        <v>437</v>
      </c>
      <c r="J14" s="358" t="s">
        <v>57</v>
      </c>
    </row>
    <row r="15" spans="1:10" ht="49.5" customHeight="1" x14ac:dyDescent="0.2">
      <c r="A15" s="243"/>
      <c r="B15" s="169"/>
      <c r="C15" s="169"/>
      <c r="D15" s="169"/>
      <c r="E15" s="169"/>
      <c r="F15" s="243"/>
      <c r="G15" s="169"/>
      <c r="H15" s="169"/>
      <c r="I15" s="169"/>
      <c r="J15" s="169"/>
    </row>
    <row r="16" spans="1:10" s="229" customFormat="1" ht="45" customHeight="1" x14ac:dyDescent="0.25">
      <c r="A16" s="244"/>
      <c r="B16" s="244"/>
      <c r="C16" s="245"/>
      <c r="D16" s="245"/>
      <c r="E16" s="245"/>
      <c r="F16" s="246"/>
      <c r="G16" s="245"/>
      <c r="H16" s="245"/>
      <c r="I16" s="245"/>
      <c r="J16" s="245"/>
    </row>
    <row r="17" spans="1:10" x14ac:dyDescent="0.2">
      <c r="A17" s="243"/>
      <c r="B17" s="169"/>
      <c r="C17" s="169"/>
      <c r="D17" s="169"/>
      <c r="E17" s="169"/>
      <c r="F17" s="243"/>
      <c r="G17" s="169"/>
      <c r="H17" s="169"/>
      <c r="I17" s="169"/>
      <c r="J17" s="169"/>
    </row>
  </sheetData>
  <mergeCells count="18">
    <mergeCell ref="A16:B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17"/>
  <sheetViews>
    <sheetView showGridLines="0" zoomScale="50" zoomScaleNormal="50" zoomScaleSheetLayoutView="30" workbookViewId="0">
      <selection activeCell="I14" sqref="I14"/>
    </sheetView>
  </sheetViews>
  <sheetFormatPr baseColWidth="10" defaultColWidth="9.140625" defaultRowHeight="15" x14ac:dyDescent="0.2"/>
  <cols>
    <col min="1" max="1" width="41.42578125" style="10" customWidth="1"/>
    <col min="2" max="3" width="20.7109375" style="11" customWidth="1"/>
    <col min="4" max="4" width="64.42578125" style="11" customWidth="1"/>
    <col min="5" max="5" width="16.7109375" style="11" customWidth="1"/>
    <col min="6" max="6" width="46.5703125" style="10" customWidth="1"/>
    <col min="7" max="8" width="20.7109375" style="11" customWidth="1"/>
    <col min="9" max="9" width="67.57031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49.5" customHeight="1" x14ac:dyDescent="0.25">
      <c r="A7" s="20" t="s">
        <v>3</v>
      </c>
      <c r="B7" s="78" t="s">
        <v>841</v>
      </c>
      <c r="C7" s="78"/>
      <c r="D7" s="78"/>
      <c r="E7" s="78"/>
      <c r="F7" s="78"/>
      <c r="G7" s="78"/>
      <c r="H7" s="78"/>
      <c r="I7" s="78"/>
      <c r="J7" s="78"/>
    </row>
    <row r="8" spans="1:10" s="132" customFormat="1" ht="30" customHeight="1" x14ac:dyDescent="0.25">
      <c r="A8" s="20" t="s">
        <v>5</v>
      </c>
      <c r="B8" s="78" t="s">
        <v>842</v>
      </c>
      <c r="C8" s="78"/>
      <c r="D8" s="78"/>
      <c r="E8" s="78"/>
      <c r="F8" s="78"/>
      <c r="G8" s="78"/>
      <c r="H8" s="78"/>
      <c r="I8" s="78"/>
      <c r="J8" s="78"/>
    </row>
    <row r="9" spans="1:10" s="132" customFormat="1" ht="30" customHeight="1" x14ac:dyDescent="0.25">
      <c r="A9" s="20" t="s">
        <v>7</v>
      </c>
      <c r="B9" s="78" t="s">
        <v>843</v>
      </c>
      <c r="C9" s="78"/>
      <c r="D9" s="78"/>
      <c r="E9" s="78"/>
      <c r="F9" s="78"/>
      <c r="G9" s="78"/>
      <c r="H9" s="78"/>
      <c r="I9" s="78"/>
      <c r="J9" s="78"/>
    </row>
    <row r="10" spans="1:10" s="132" customFormat="1" ht="56.25" x14ac:dyDescent="0.25">
      <c r="A10" s="20" t="s">
        <v>9</v>
      </c>
      <c r="B10" s="77">
        <v>350000000</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6.5" customHeight="1" x14ac:dyDescent="0.25">
      <c r="A14" s="468" t="s">
        <v>844</v>
      </c>
      <c r="B14" s="135">
        <v>4</v>
      </c>
      <c r="C14" s="136">
        <v>4</v>
      </c>
      <c r="D14" s="136" t="s">
        <v>845</v>
      </c>
      <c r="E14" s="135" t="s">
        <v>846</v>
      </c>
      <c r="F14" s="189" t="s">
        <v>847</v>
      </c>
      <c r="G14" s="181">
        <v>1</v>
      </c>
      <c r="H14" s="140">
        <v>1</v>
      </c>
      <c r="I14" s="140" t="s">
        <v>848</v>
      </c>
      <c r="J14" s="358" t="s">
        <v>846</v>
      </c>
    </row>
    <row r="15" spans="1:10" s="142" customFormat="1" ht="76.5" customHeight="1" x14ac:dyDescent="0.25">
      <c r="A15" s="469"/>
      <c r="B15" s="144"/>
      <c r="C15" s="145"/>
      <c r="D15" s="145"/>
      <c r="E15" s="144"/>
      <c r="F15" s="189" t="s">
        <v>849</v>
      </c>
      <c r="G15" s="181">
        <v>1</v>
      </c>
      <c r="H15" s="140">
        <v>1</v>
      </c>
      <c r="I15" s="140" t="s">
        <v>848</v>
      </c>
      <c r="J15" s="358" t="s">
        <v>846</v>
      </c>
    </row>
    <row r="16" spans="1:10" s="229" customFormat="1" ht="45.2" customHeight="1" x14ac:dyDescent="0.25">
      <c r="A16" s="244"/>
      <c r="B16" s="244"/>
      <c r="C16" s="245"/>
      <c r="D16" s="245"/>
      <c r="E16" s="245"/>
      <c r="F16" s="246"/>
      <c r="G16" s="245"/>
      <c r="H16" s="245"/>
      <c r="I16" s="245"/>
      <c r="J16" s="245"/>
    </row>
    <row r="17" spans="1:10" x14ac:dyDescent="0.2">
      <c r="A17" s="243"/>
      <c r="B17" s="169"/>
      <c r="C17" s="169"/>
      <c r="D17" s="169"/>
      <c r="E17" s="169"/>
      <c r="F17" s="243"/>
      <c r="G17" s="169"/>
      <c r="H17" s="169"/>
      <c r="I17" s="169"/>
      <c r="J17" s="169"/>
    </row>
  </sheetData>
  <mergeCells count="23">
    <mergeCell ref="A16:B16"/>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5"/>
  <sheetViews>
    <sheetView showGridLines="0" zoomScale="50" zoomScaleNormal="50" zoomScaleSheetLayoutView="30" workbookViewId="0"/>
  </sheetViews>
  <sheetFormatPr baseColWidth="10" defaultColWidth="9.140625" defaultRowHeight="15" x14ac:dyDescent="0.2"/>
  <cols>
    <col min="1" max="1" width="41.42578125" style="10" customWidth="1"/>
    <col min="2" max="3" width="20.7109375" style="11" customWidth="1"/>
    <col min="4" max="4" width="70.140625" style="11" customWidth="1"/>
    <col min="5" max="5" width="16.7109375" style="11" customWidth="1"/>
    <col min="6" max="6" width="46.5703125" style="10" customWidth="1"/>
    <col min="7" max="8" width="20.7109375" style="11" customWidth="1"/>
    <col min="9" max="9" width="71.57031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1342</v>
      </c>
      <c r="C7" s="78"/>
      <c r="D7" s="78"/>
      <c r="E7" s="78"/>
      <c r="F7" s="78"/>
      <c r="G7" s="78"/>
      <c r="H7" s="78"/>
      <c r="I7" s="78"/>
      <c r="J7" s="78"/>
    </row>
    <row r="8" spans="1:10" s="132" customFormat="1" ht="30" customHeight="1" x14ac:dyDescent="0.25">
      <c r="A8" s="20" t="s">
        <v>5</v>
      </c>
      <c r="B8" s="78" t="s">
        <v>1343</v>
      </c>
      <c r="C8" s="78"/>
      <c r="D8" s="78"/>
      <c r="E8" s="78"/>
      <c r="F8" s="78"/>
      <c r="G8" s="78"/>
      <c r="H8" s="78"/>
      <c r="I8" s="78"/>
      <c r="J8" s="78"/>
    </row>
    <row r="9" spans="1:10" s="132" customFormat="1" ht="30" customHeight="1" x14ac:dyDescent="0.25">
      <c r="A9" s="20" t="s">
        <v>7</v>
      </c>
      <c r="B9" s="78" t="s">
        <v>1344</v>
      </c>
      <c r="C9" s="78"/>
      <c r="D9" s="78"/>
      <c r="E9" s="78"/>
      <c r="F9" s="78"/>
      <c r="G9" s="78"/>
      <c r="H9" s="78"/>
      <c r="I9" s="78"/>
      <c r="J9" s="78"/>
    </row>
    <row r="10" spans="1:10" s="132" customFormat="1" ht="56.25" x14ac:dyDescent="0.25">
      <c r="A10" s="20" t="s">
        <v>9</v>
      </c>
      <c r="B10" s="77">
        <v>1884000000</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35" customHeight="1" x14ac:dyDescent="0.25">
      <c r="A14" s="172" t="s">
        <v>1345</v>
      </c>
      <c r="B14" s="27">
        <v>24</v>
      </c>
      <c r="C14" s="280">
        <v>24</v>
      </c>
      <c r="D14" s="280" t="s">
        <v>1346</v>
      </c>
      <c r="E14" s="27" t="s">
        <v>57</v>
      </c>
      <c r="F14" s="189" t="s">
        <v>1347</v>
      </c>
      <c r="G14" s="181">
        <v>24</v>
      </c>
      <c r="H14" s="140">
        <v>24</v>
      </c>
      <c r="I14" s="280" t="s">
        <v>1346</v>
      </c>
      <c r="J14" s="358" t="s">
        <v>57</v>
      </c>
    </row>
    <row r="15" spans="1:10" s="142" customFormat="1" ht="108" customHeight="1" x14ac:dyDescent="0.25">
      <c r="A15" s="134" t="s">
        <v>1348</v>
      </c>
      <c r="B15" s="135">
        <v>2</v>
      </c>
      <c r="C15" s="136">
        <v>1</v>
      </c>
      <c r="D15" s="136" t="s">
        <v>1349</v>
      </c>
      <c r="E15" s="135" t="s">
        <v>57</v>
      </c>
      <c r="F15" s="189" t="s">
        <v>1350</v>
      </c>
      <c r="G15" s="181">
        <v>1</v>
      </c>
      <c r="H15" s="140">
        <v>1</v>
      </c>
      <c r="I15" s="640" t="s">
        <v>1351</v>
      </c>
      <c r="J15" s="358" t="s">
        <v>57</v>
      </c>
    </row>
    <row r="16" spans="1:10" s="142" customFormat="1" ht="108" customHeight="1" x14ac:dyDescent="0.25">
      <c r="A16" s="143"/>
      <c r="B16" s="144"/>
      <c r="C16" s="145"/>
      <c r="D16" s="145"/>
      <c r="E16" s="144"/>
      <c r="F16" s="189" t="s">
        <v>1352</v>
      </c>
      <c r="G16" s="181">
        <v>1</v>
      </c>
      <c r="H16" s="140">
        <v>0</v>
      </c>
      <c r="I16" s="140" t="s">
        <v>1353</v>
      </c>
      <c r="J16" s="358" t="s">
        <v>57</v>
      </c>
    </row>
    <row r="17" spans="1:10" s="142" customFormat="1" ht="108" customHeight="1" x14ac:dyDescent="0.25">
      <c r="A17" s="134" t="s">
        <v>1354</v>
      </c>
      <c r="B17" s="135">
        <v>1</v>
      </c>
      <c r="C17" s="136">
        <v>1</v>
      </c>
      <c r="D17" s="641" t="s">
        <v>1355</v>
      </c>
      <c r="E17" s="135" t="s">
        <v>57</v>
      </c>
      <c r="F17" s="235" t="s">
        <v>1356</v>
      </c>
      <c r="G17" s="148">
        <v>1</v>
      </c>
      <c r="H17" s="149">
        <v>1</v>
      </c>
      <c r="I17" s="641" t="s">
        <v>1355</v>
      </c>
      <c r="J17" s="148" t="s">
        <v>57</v>
      </c>
    </row>
    <row r="18" spans="1:10" s="142" customFormat="1" ht="108" customHeight="1" x14ac:dyDescent="0.25">
      <c r="A18" s="182"/>
      <c r="B18" s="183"/>
      <c r="C18" s="321"/>
      <c r="D18" s="642"/>
      <c r="E18" s="183"/>
      <c r="F18" s="314"/>
      <c r="G18" s="259"/>
      <c r="H18" s="466"/>
      <c r="I18" s="642"/>
      <c r="J18" s="259"/>
    </row>
    <row r="19" spans="1:10" s="142" customFormat="1" ht="108" customHeight="1" x14ac:dyDescent="0.25">
      <c r="A19" s="143"/>
      <c r="B19" s="144"/>
      <c r="C19" s="145"/>
      <c r="D19" s="643"/>
      <c r="E19" s="144"/>
      <c r="F19" s="239"/>
      <c r="G19" s="153"/>
      <c r="H19" s="154"/>
      <c r="I19" s="643"/>
      <c r="J19" s="153"/>
    </row>
    <row r="20" spans="1:10" s="142" customFormat="1" ht="108" customHeight="1" x14ac:dyDescent="0.25">
      <c r="A20" s="134" t="s">
        <v>1357</v>
      </c>
      <c r="B20" s="135">
        <v>1</v>
      </c>
      <c r="C20" s="136">
        <v>1</v>
      </c>
      <c r="D20" s="149" t="s">
        <v>1358</v>
      </c>
      <c r="E20" s="135" t="s">
        <v>57</v>
      </c>
      <c r="F20" s="235" t="s">
        <v>1359</v>
      </c>
      <c r="G20" s="148">
        <v>1</v>
      </c>
      <c r="H20" s="149">
        <v>1</v>
      </c>
      <c r="I20" s="149" t="s">
        <v>1358</v>
      </c>
      <c r="J20" s="148" t="s">
        <v>57</v>
      </c>
    </row>
    <row r="21" spans="1:10" s="142" customFormat="1" ht="108" customHeight="1" x14ac:dyDescent="0.25">
      <c r="A21" s="143"/>
      <c r="B21" s="144"/>
      <c r="C21" s="145"/>
      <c r="D21" s="154"/>
      <c r="E21" s="144"/>
      <c r="F21" s="239"/>
      <c r="G21" s="153"/>
      <c r="H21" s="154"/>
      <c r="I21" s="154"/>
      <c r="J21" s="153"/>
    </row>
    <row r="22" spans="1:10" s="142" customFormat="1" ht="76.5" customHeight="1" x14ac:dyDescent="0.25">
      <c r="A22" s="172" t="s">
        <v>1360</v>
      </c>
      <c r="B22" s="27">
        <v>3</v>
      </c>
      <c r="C22" s="280">
        <v>1</v>
      </c>
      <c r="D22" s="140" t="s">
        <v>1361</v>
      </c>
      <c r="E22" s="27" t="s">
        <v>57</v>
      </c>
      <c r="F22" s="189" t="s">
        <v>1362</v>
      </c>
      <c r="G22" s="181">
        <v>3</v>
      </c>
      <c r="H22" s="140">
        <v>1</v>
      </c>
      <c r="I22" s="140" t="s">
        <v>1361</v>
      </c>
      <c r="J22" s="358" t="s">
        <v>57</v>
      </c>
    </row>
    <row r="23" spans="1:10" ht="49.5" customHeight="1" x14ac:dyDescent="0.2">
      <c r="A23" s="243"/>
      <c r="B23" s="169"/>
      <c r="C23" s="169"/>
      <c r="D23" s="169"/>
      <c r="E23" s="169"/>
      <c r="F23" s="243"/>
      <c r="G23" s="169"/>
      <c r="H23" s="169"/>
      <c r="I23" s="169"/>
      <c r="J23" s="169"/>
    </row>
    <row r="24" spans="1:10" s="229" customFormat="1" ht="45" customHeight="1" x14ac:dyDescent="0.25">
      <c r="A24" s="244"/>
      <c r="B24" s="244"/>
      <c r="C24" s="245"/>
      <c r="D24" s="245"/>
      <c r="E24" s="245"/>
      <c r="F24" s="246"/>
      <c r="G24" s="245"/>
      <c r="H24" s="245"/>
      <c r="I24" s="245"/>
      <c r="J24" s="245"/>
    </row>
    <row r="25" spans="1:10" x14ac:dyDescent="0.2">
      <c r="A25" s="243"/>
      <c r="B25" s="169"/>
      <c r="C25" s="169"/>
      <c r="D25" s="169"/>
      <c r="E25" s="169"/>
      <c r="F25" s="243"/>
      <c r="G25" s="169"/>
      <c r="H25" s="169"/>
      <c r="I25" s="169"/>
      <c r="J25" s="169"/>
    </row>
  </sheetData>
  <mergeCells count="43">
    <mergeCell ref="A24:B24"/>
    <mergeCell ref="G20:G21"/>
    <mergeCell ref="H20:H21"/>
    <mergeCell ref="I20:I21"/>
    <mergeCell ref="J20:J21"/>
    <mergeCell ref="A20:A21"/>
    <mergeCell ref="B20:B21"/>
    <mergeCell ref="C20:C21"/>
    <mergeCell ref="D20:D21"/>
    <mergeCell ref="E20:E21"/>
    <mergeCell ref="F20:F21"/>
    <mergeCell ref="G17:G19"/>
    <mergeCell ref="H17:H19"/>
    <mergeCell ref="I17:I19"/>
    <mergeCell ref="J17:J19"/>
    <mergeCell ref="A17:A19"/>
    <mergeCell ref="B17:B19"/>
    <mergeCell ref="C17:C19"/>
    <mergeCell ref="D17:D19"/>
    <mergeCell ref="E17:E19"/>
    <mergeCell ref="F17:F19"/>
    <mergeCell ref="A15:A16"/>
    <mergeCell ref="B15:B16"/>
    <mergeCell ref="C15:C16"/>
    <mergeCell ref="D15:D16"/>
    <mergeCell ref="E15: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0"/>
  <sheetViews>
    <sheetView showGridLines="0" zoomScale="50" zoomScaleNormal="50" zoomScaleSheetLayoutView="30" workbookViewId="0">
      <selection activeCell="V14" sqref="V14"/>
    </sheetView>
  </sheetViews>
  <sheetFormatPr baseColWidth="10" defaultColWidth="9.140625" defaultRowHeight="15" x14ac:dyDescent="0.2"/>
  <cols>
    <col min="1" max="1" width="41.42578125" style="10" customWidth="1"/>
    <col min="2" max="3" width="20.7109375" style="11" customWidth="1"/>
    <col min="4" max="4" width="70.140625" style="11" customWidth="1"/>
    <col min="5" max="5" width="16.7109375" style="11" customWidth="1"/>
    <col min="6" max="6" width="46.5703125" style="10" customWidth="1"/>
    <col min="7" max="8" width="20.7109375" style="11" customWidth="1"/>
    <col min="9" max="9" width="62.1406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850</v>
      </c>
      <c r="C7" s="78"/>
      <c r="D7" s="78"/>
      <c r="E7" s="78"/>
      <c r="F7" s="78"/>
      <c r="G7" s="78"/>
      <c r="H7" s="78"/>
      <c r="I7" s="78"/>
      <c r="J7" s="78"/>
    </row>
    <row r="8" spans="1:10" s="132" customFormat="1" ht="30" customHeight="1" x14ac:dyDescent="0.25">
      <c r="A8" s="20" t="s">
        <v>5</v>
      </c>
      <c r="B8" s="78" t="s">
        <v>729</v>
      </c>
      <c r="C8" s="78"/>
      <c r="D8" s="78"/>
      <c r="E8" s="78"/>
      <c r="F8" s="78"/>
      <c r="G8" s="78"/>
      <c r="H8" s="78"/>
      <c r="I8" s="78"/>
      <c r="J8" s="78"/>
    </row>
    <row r="9" spans="1:10" s="132" customFormat="1" ht="30" customHeight="1" x14ac:dyDescent="0.25">
      <c r="A9" s="20" t="s">
        <v>7</v>
      </c>
      <c r="B9" s="78" t="s">
        <v>730</v>
      </c>
      <c r="C9" s="78"/>
      <c r="D9" s="78"/>
      <c r="E9" s="78"/>
      <c r="F9" s="78"/>
      <c r="G9" s="78"/>
      <c r="H9" s="78"/>
      <c r="I9" s="78"/>
      <c r="J9" s="78"/>
    </row>
    <row r="10" spans="1:10" s="132" customFormat="1" ht="56.25" x14ac:dyDescent="0.25">
      <c r="A10" s="20" t="s">
        <v>9</v>
      </c>
      <c r="B10" s="77">
        <v>1899410533</v>
      </c>
      <c r="C10" s="77"/>
      <c r="D10" s="77"/>
      <c r="E10" s="77"/>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3.7" customHeight="1" x14ac:dyDescent="0.25">
      <c r="A14" s="134" t="s">
        <v>851</v>
      </c>
      <c r="B14" s="135">
        <v>1</v>
      </c>
      <c r="C14" s="136">
        <v>1</v>
      </c>
      <c r="D14" s="136" t="s">
        <v>852</v>
      </c>
      <c r="E14" s="135" t="s">
        <v>57</v>
      </c>
      <c r="F14" s="138" t="s">
        <v>853</v>
      </c>
      <c r="G14" s="13">
        <v>1</v>
      </c>
      <c r="H14" s="139">
        <v>1</v>
      </c>
      <c r="I14" s="470" t="s">
        <v>854</v>
      </c>
      <c r="J14" s="13" t="s">
        <v>41</v>
      </c>
    </row>
    <row r="15" spans="1:10" s="142" customFormat="1" ht="73.7" customHeight="1" x14ac:dyDescent="0.25">
      <c r="A15" s="143"/>
      <c r="B15" s="144"/>
      <c r="C15" s="145"/>
      <c r="D15" s="145"/>
      <c r="E15" s="144"/>
      <c r="F15" s="189" t="s">
        <v>855</v>
      </c>
      <c r="G15" s="13">
        <v>1</v>
      </c>
      <c r="H15" s="139">
        <v>1</v>
      </c>
      <c r="I15" s="139" t="s">
        <v>856</v>
      </c>
      <c r="J15" s="13" t="s">
        <v>41</v>
      </c>
    </row>
    <row r="16" spans="1:10" s="142" customFormat="1" ht="85.5" customHeight="1" x14ac:dyDescent="0.25">
      <c r="A16" s="134" t="s">
        <v>857</v>
      </c>
      <c r="B16" s="135">
        <v>3600</v>
      </c>
      <c r="C16" s="136">
        <v>3600</v>
      </c>
      <c r="D16" s="136" t="s">
        <v>858</v>
      </c>
      <c r="E16" s="135" t="s">
        <v>57</v>
      </c>
      <c r="F16" s="189" t="s">
        <v>859</v>
      </c>
      <c r="G16" s="13">
        <v>400</v>
      </c>
      <c r="H16" s="139">
        <v>400</v>
      </c>
      <c r="I16" s="139" t="s">
        <v>860</v>
      </c>
      <c r="J16" s="13" t="s">
        <v>57</v>
      </c>
    </row>
    <row r="17" spans="1:10" s="142" customFormat="1" ht="73.7" customHeight="1" x14ac:dyDescent="0.25">
      <c r="A17" s="143"/>
      <c r="B17" s="144"/>
      <c r="C17" s="145"/>
      <c r="D17" s="145"/>
      <c r="E17" s="144"/>
      <c r="F17" s="189" t="s">
        <v>861</v>
      </c>
      <c r="G17" s="13">
        <v>3200</v>
      </c>
      <c r="H17" s="139">
        <v>3200</v>
      </c>
      <c r="I17" s="139" t="s">
        <v>862</v>
      </c>
      <c r="J17" s="13" t="s">
        <v>93</v>
      </c>
    </row>
    <row r="18" spans="1:10" s="142" customFormat="1" ht="133.5" customHeight="1" x14ac:dyDescent="0.25">
      <c r="A18" s="134" t="s">
        <v>863</v>
      </c>
      <c r="B18" s="135">
        <v>12</v>
      </c>
      <c r="C18" s="136">
        <v>12</v>
      </c>
      <c r="D18" s="136" t="s">
        <v>864</v>
      </c>
      <c r="E18" s="135" t="s">
        <v>57</v>
      </c>
      <c r="F18" s="189" t="s">
        <v>865</v>
      </c>
      <c r="G18" s="13">
        <v>6</v>
      </c>
      <c r="H18" s="139">
        <v>6</v>
      </c>
      <c r="I18" s="139" t="s">
        <v>866</v>
      </c>
      <c r="J18" s="13" t="s">
        <v>57</v>
      </c>
    </row>
    <row r="19" spans="1:10" s="142" customFormat="1" ht="117.2" customHeight="1" x14ac:dyDescent="0.25">
      <c r="A19" s="143"/>
      <c r="B19" s="144"/>
      <c r="C19" s="145"/>
      <c r="D19" s="145"/>
      <c r="E19" s="144"/>
      <c r="F19" s="189" t="s">
        <v>867</v>
      </c>
      <c r="G19" s="13">
        <v>6</v>
      </c>
      <c r="H19" s="139">
        <v>6</v>
      </c>
      <c r="I19" s="139" t="s">
        <v>868</v>
      </c>
      <c r="J19" s="13" t="s">
        <v>57</v>
      </c>
    </row>
    <row r="20" spans="1:10" ht="40.5" customHeight="1" x14ac:dyDescent="0.2"/>
  </sheetData>
  <mergeCells count="32">
    <mergeCell ref="A16:A17"/>
    <mergeCell ref="B16:B17"/>
    <mergeCell ref="C16:C17"/>
    <mergeCell ref="D16:D17"/>
    <mergeCell ref="E16:E17"/>
    <mergeCell ref="A18:A19"/>
    <mergeCell ref="B18:B19"/>
    <mergeCell ref="C18:C19"/>
    <mergeCell ref="D18:D19"/>
    <mergeCell ref="E18:E19"/>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AK20"/>
  <sheetViews>
    <sheetView showGridLines="0" zoomScale="60" zoomScaleNormal="60" zoomScaleSheetLayoutView="30" workbookViewId="0"/>
  </sheetViews>
  <sheetFormatPr baseColWidth="10" defaultColWidth="9.140625" defaultRowHeight="15" x14ac:dyDescent="0.2"/>
  <cols>
    <col min="1" max="1" width="41.42578125" style="10" customWidth="1"/>
    <col min="2" max="3" width="20.7109375" style="11" customWidth="1"/>
    <col min="4" max="4" width="49" style="11" customWidth="1"/>
    <col min="5" max="5" width="16.7109375" style="11" customWidth="1"/>
    <col min="6" max="6" width="46.5703125" style="10" customWidth="1"/>
    <col min="7" max="7" width="20.7109375" style="294" customWidth="1"/>
    <col min="8" max="8" width="20.7109375" style="11" customWidth="1"/>
    <col min="9" max="9" width="56.42578125" style="11" customWidth="1"/>
    <col min="10" max="10" width="22.28515625" style="11" customWidth="1"/>
    <col min="11" max="16384" width="9.140625" style="170"/>
  </cols>
  <sheetData>
    <row r="1" spans="1:10" s="128" customFormat="1" ht="25.5" x14ac:dyDescent="0.35">
      <c r="A1" s="1"/>
      <c r="B1" s="2"/>
      <c r="C1" s="2"/>
      <c r="D1" s="2"/>
      <c r="E1" s="2"/>
      <c r="F1" s="1"/>
      <c r="G1" s="275"/>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276"/>
      <c r="H5" s="5"/>
      <c r="I5" s="5"/>
      <c r="J5" s="5"/>
    </row>
    <row r="6" spans="1:10" s="129" customFormat="1" ht="37.5" x14ac:dyDescent="0.25">
      <c r="A6" s="5"/>
      <c r="B6" s="5"/>
      <c r="C6" s="5"/>
      <c r="D6" s="5"/>
      <c r="E6" s="5"/>
      <c r="F6" s="5"/>
      <c r="G6" s="276"/>
      <c r="H6" s="5"/>
      <c r="I6" s="5"/>
      <c r="J6" s="5"/>
    </row>
    <row r="7" spans="1:10" s="132" customFormat="1" ht="30" customHeight="1" x14ac:dyDescent="0.25">
      <c r="A7" s="20" t="s">
        <v>3</v>
      </c>
      <c r="B7" s="78" t="s">
        <v>363</v>
      </c>
      <c r="C7" s="78"/>
      <c r="D7" s="78"/>
      <c r="E7" s="78"/>
      <c r="F7" s="78"/>
      <c r="G7" s="78"/>
      <c r="H7" s="78"/>
      <c r="I7" s="78"/>
      <c r="J7" s="78"/>
    </row>
    <row r="8" spans="1:10" s="132" customFormat="1" ht="30" customHeight="1" x14ac:dyDescent="0.25">
      <c r="A8" s="20" t="s">
        <v>5</v>
      </c>
      <c r="B8" s="78" t="s">
        <v>364</v>
      </c>
      <c r="C8" s="78"/>
      <c r="D8" s="78"/>
      <c r="E8" s="78"/>
      <c r="F8" s="78"/>
      <c r="G8" s="78"/>
      <c r="H8" s="78"/>
      <c r="I8" s="78"/>
      <c r="J8" s="78"/>
    </row>
    <row r="9" spans="1:10" s="132" customFormat="1" ht="30" customHeight="1" x14ac:dyDescent="0.25">
      <c r="A9" s="20" t="s">
        <v>7</v>
      </c>
      <c r="B9" s="78" t="s">
        <v>365</v>
      </c>
      <c r="C9" s="78"/>
      <c r="D9" s="78"/>
      <c r="E9" s="78"/>
      <c r="F9" s="78"/>
      <c r="G9" s="78"/>
      <c r="H9" s="78"/>
      <c r="I9" s="78"/>
      <c r="J9" s="78"/>
    </row>
    <row r="10" spans="1:10" s="132" customFormat="1" ht="56.25" x14ac:dyDescent="0.25">
      <c r="A10" s="20" t="s">
        <v>9</v>
      </c>
      <c r="B10" s="77">
        <v>5520664870</v>
      </c>
      <c r="C10" s="77"/>
      <c r="D10" s="77"/>
      <c r="E10" s="77"/>
      <c r="F10" s="7"/>
      <c r="G10" s="7"/>
      <c r="H10" s="7"/>
      <c r="I10" s="7"/>
      <c r="J10" s="7"/>
    </row>
    <row r="11" spans="1:10" s="132" customFormat="1" ht="32.25" customHeight="1" x14ac:dyDescent="0.25">
      <c r="A11" s="19"/>
      <c r="B11" s="19"/>
      <c r="C11" s="19"/>
      <c r="D11" s="19"/>
      <c r="E11" s="19"/>
      <c r="F11" s="19"/>
      <c r="G11" s="277"/>
      <c r="H11" s="19"/>
      <c r="I11" s="19"/>
      <c r="J11" s="19"/>
    </row>
    <row r="12" spans="1:10" s="133" customFormat="1" ht="42.75" customHeight="1" x14ac:dyDescent="0.25">
      <c r="A12" s="81" t="s">
        <v>12</v>
      </c>
      <c r="B12" s="81" t="s">
        <v>13</v>
      </c>
      <c r="C12" s="79" t="s">
        <v>206</v>
      </c>
      <c r="D12" s="79" t="s">
        <v>37</v>
      </c>
      <c r="E12" s="81" t="s">
        <v>15</v>
      </c>
      <c r="F12" s="81" t="s">
        <v>16</v>
      </c>
      <c r="G12" s="278" t="s">
        <v>17</v>
      </c>
      <c r="H12" s="79" t="s">
        <v>211</v>
      </c>
      <c r="I12" s="79" t="s">
        <v>38</v>
      </c>
      <c r="J12" s="81" t="s">
        <v>19</v>
      </c>
    </row>
    <row r="13" spans="1:10" s="133" customFormat="1" ht="42.75" customHeight="1" x14ac:dyDescent="0.25">
      <c r="A13" s="82"/>
      <c r="B13" s="82"/>
      <c r="C13" s="80"/>
      <c r="D13" s="80"/>
      <c r="E13" s="82"/>
      <c r="F13" s="82"/>
      <c r="G13" s="279"/>
      <c r="H13" s="80"/>
      <c r="I13" s="80"/>
      <c r="J13" s="82"/>
    </row>
    <row r="14" spans="1:10" s="142" customFormat="1" ht="117.75" customHeight="1" x14ac:dyDescent="0.25">
      <c r="A14" s="172" t="s">
        <v>366</v>
      </c>
      <c r="B14" s="27">
        <v>3800</v>
      </c>
      <c r="C14" s="280">
        <f>988+5</f>
        <v>993</v>
      </c>
      <c r="D14" s="281" t="s">
        <v>367</v>
      </c>
      <c r="E14" s="223" t="s">
        <v>57</v>
      </c>
      <c r="F14" s="138" t="s">
        <v>368</v>
      </c>
      <c r="G14" s="282">
        <v>1</v>
      </c>
      <c r="H14" s="283">
        <v>1</v>
      </c>
      <c r="I14" s="284" t="s">
        <v>367</v>
      </c>
      <c r="J14" s="13" t="s">
        <v>57</v>
      </c>
    </row>
    <row r="15" spans="1:10" s="142" customFormat="1" ht="182.25" customHeight="1" x14ac:dyDescent="0.25">
      <c r="A15" s="172" t="s">
        <v>369</v>
      </c>
      <c r="B15" s="27">
        <v>6600</v>
      </c>
      <c r="C15" s="280">
        <f>4753-993</f>
        <v>3760</v>
      </c>
      <c r="D15" s="281" t="s">
        <v>370</v>
      </c>
      <c r="E15" s="223" t="s">
        <v>57</v>
      </c>
      <c r="F15" s="138" t="s">
        <v>371</v>
      </c>
      <c r="G15" s="282">
        <v>1</v>
      </c>
      <c r="H15" s="283">
        <v>1</v>
      </c>
      <c r="I15" s="284" t="s">
        <v>370</v>
      </c>
      <c r="J15" s="13" t="s">
        <v>57</v>
      </c>
    </row>
    <row r="16" spans="1:10" s="142" customFormat="1" ht="73.5" customHeight="1" x14ac:dyDescent="0.25">
      <c r="A16" s="134" t="s">
        <v>372</v>
      </c>
      <c r="B16" s="135">
        <v>230</v>
      </c>
      <c r="C16" s="136">
        <f>500+34+43+43+1</f>
        <v>621</v>
      </c>
      <c r="D16" s="157" t="s">
        <v>373</v>
      </c>
      <c r="E16" s="285" t="s">
        <v>57</v>
      </c>
      <c r="F16" s="235" t="s">
        <v>374</v>
      </c>
      <c r="G16" s="286">
        <v>230</v>
      </c>
      <c r="H16" s="149">
        <v>621</v>
      </c>
      <c r="I16" s="287" t="s">
        <v>373</v>
      </c>
      <c r="J16" s="148" t="s">
        <v>57</v>
      </c>
    </row>
    <row r="17" spans="1:10" s="142" customFormat="1" ht="73.5" customHeight="1" x14ac:dyDescent="0.25">
      <c r="A17" s="143"/>
      <c r="B17" s="144"/>
      <c r="C17" s="145"/>
      <c r="D17" s="159"/>
      <c r="E17" s="288"/>
      <c r="F17" s="239"/>
      <c r="G17" s="289"/>
      <c r="H17" s="154"/>
      <c r="I17" s="290"/>
      <c r="J17" s="153"/>
    </row>
    <row r="18" spans="1:10" s="142" customFormat="1" ht="105" customHeight="1" x14ac:dyDescent="0.25">
      <c r="A18" s="172" t="s">
        <v>375</v>
      </c>
      <c r="B18" s="291">
        <v>0.5</v>
      </c>
      <c r="C18" s="292">
        <v>0.5</v>
      </c>
      <c r="D18" s="293" t="s">
        <v>376</v>
      </c>
      <c r="E18" s="223" t="s">
        <v>57</v>
      </c>
      <c r="F18" s="189" t="s">
        <v>377</v>
      </c>
      <c r="G18" s="181">
        <v>1</v>
      </c>
      <c r="H18" s="139">
        <v>1</v>
      </c>
      <c r="I18" s="165" t="s">
        <v>378</v>
      </c>
      <c r="J18" s="13" t="s">
        <v>57</v>
      </c>
    </row>
    <row r="19" spans="1:10" s="142" customFormat="1" ht="73.5" customHeight="1" x14ac:dyDescent="0.25">
      <c r="A19" s="172" t="s">
        <v>379</v>
      </c>
      <c r="B19" s="291">
        <v>0.5</v>
      </c>
      <c r="C19" s="292">
        <v>0</v>
      </c>
      <c r="D19" s="293" t="s">
        <v>380</v>
      </c>
      <c r="E19" s="223" t="s">
        <v>57</v>
      </c>
      <c r="F19" s="189" t="s">
        <v>381</v>
      </c>
      <c r="G19" s="181">
        <v>1</v>
      </c>
      <c r="H19" s="139">
        <v>0</v>
      </c>
      <c r="I19" s="165" t="s">
        <v>380</v>
      </c>
      <c r="J19" s="13" t="s">
        <v>57</v>
      </c>
    </row>
    <row r="20" spans="1:10" ht="40.5" customHeight="1" x14ac:dyDescent="0.2"/>
  </sheetData>
  <mergeCells count="27">
    <mergeCell ref="F16:F17"/>
    <mergeCell ref="G16:G17"/>
    <mergeCell ref="H16:H17"/>
    <mergeCell ref="I16:I17"/>
    <mergeCell ref="J16:J17"/>
    <mergeCell ref="A16:A17"/>
    <mergeCell ref="B16:B17"/>
    <mergeCell ref="C16:C17"/>
    <mergeCell ref="D16:D17"/>
    <mergeCell ref="E16:E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legacyDrawing r:id="rId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17"/>
  <sheetViews>
    <sheetView showGridLines="0" zoomScale="50" zoomScaleNormal="50" zoomScaleSheetLayoutView="30" workbookViewId="0">
      <selection activeCell="U14" sqref="U14"/>
    </sheetView>
  </sheetViews>
  <sheetFormatPr baseColWidth="10" defaultColWidth="9.140625" defaultRowHeight="15" x14ac:dyDescent="0.2"/>
  <cols>
    <col min="1" max="1" width="41.42578125" style="10" customWidth="1"/>
    <col min="2" max="3" width="20.7109375" style="11" customWidth="1"/>
    <col min="4" max="4" width="81.85546875" style="11" customWidth="1"/>
    <col min="5" max="5" width="16.7109375" style="11" customWidth="1"/>
    <col min="6" max="6" width="46.5703125" style="10" customWidth="1"/>
    <col min="7" max="8" width="20.7109375" style="11" customWidth="1"/>
    <col min="9" max="9" width="58.140625" style="11" customWidth="1"/>
    <col min="10" max="10" width="22.28515625" style="11" customWidth="1"/>
    <col min="11" max="16" width="9.140625" style="170" customWidth="1"/>
    <col min="17"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382</v>
      </c>
      <c r="C7" s="78"/>
      <c r="D7" s="78"/>
      <c r="E7" s="78"/>
      <c r="F7" s="78"/>
      <c r="G7" s="78"/>
      <c r="H7" s="78"/>
      <c r="I7" s="78"/>
      <c r="J7" s="78"/>
    </row>
    <row r="8" spans="1:10" s="132" customFormat="1" ht="30" customHeight="1" x14ac:dyDescent="0.25">
      <c r="A8" s="20" t="s">
        <v>5</v>
      </c>
      <c r="B8" s="78" t="s">
        <v>364</v>
      </c>
      <c r="C8" s="78"/>
      <c r="D8" s="78"/>
      <c r="E8" s="78"/>
      <c r="F8" s="78"/>
      <c r="G8" s="78"/>
      <c r="H8" s="78"/>
      <c r="I8" s="78"/>
      <c r="J8" s="78"/>
    </row>
    <row r="9" spans="1:10" s="132" customFormat="1" ht="30" customHeight="1" x14ac:dyDescent="0.25">
      <c r="A9" s="20" t="s">
        <v>7</v>
      </c>
      <c r="B9" s="78" t="s">
        <v>365</v>
      </c>
      <c r="C9" s="78"/>
      <c r="D9" s="78"/>
      <c r="E9" s="78"/>
      <c r="F9" s="78"/>
      <c r="G9" s="78"/>
      <c r="H9" s="78"/>
      <c r="I9" s="78"/>
      <c r="J9" s="78"/>
    </row>
    <row r="10" spans="1:10" s="132" customFormat="1" ht="56.25" x14ac:dyDescent="0.25">
      <c r="A10" s="20" t="s">
        <v>9</v>
      </c>
      <c r="B10" s="295">
        <v>1620000000</v>
      </c>
      <c r="C10" s="295"/>
      <c r="D10" s="295"/>
      <c r="E10" s="295"/>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54.5" customHeight="1" x14ac:dyDescent="0.25">
      <c r="A14" s="134" t="s">
        <v>383</v>
      </c>
      <c r="B14" s="296">
        <v>0.6</v>
      </c>
      <c r="C14" s="297">
        <v>0</v>
      </c>
      <c r="D14" s="298" t="s">
        <v>384</v>
      </c>
      <c r="E14" s="285" t="s">
        <v>57</v>
      </c>
      <c r="F14" s="138" t="s">
        <v>385</v>
      </c>
      <c r="G14" s="13">
        <v>1</v>
      </c>
      <c r="H14" s="139">
        <v>1</v>
      </c>
      <c r="I14" s="164" t="s">
        <v>386</v>
      </c>
      <c r="J14" s="13" t="s">
        <v>57</v>
      </c>
    </row>
    <row r="15" spans="1:10" s="142" customFormat="1" ht="154.5" customHeight="1" x14ac:dyDescent="0.25">
      <c r="A15" s="143"/>
      <c r="B15" s="299"/>
      <c r="C15" s="300"/>
      <c r="D15" s="301"/>
      <c r="E15" s="288"/>
      <c r="F15" s="189" t="s">
        <v>387</v>
      </c>
      <c r="G15" s="13">
        <v>1</v>
      </c>
      <c r="H15" s="139">
        <v>0</v>
      </c>
      <c r="I15" s="164" t="s">
        <v>388</v>
      </c>
      <c r="J15" s="13" t="s">
        <v>57</v>
      </c>
    </row>
    <row r="16" spans="1:10" s="142" customFormat="1" ht="216" customHeight="1" x14ac:dyDescent="0.25">
      <c r="A16" s="172" t="s">
        <v>389</v>
      </c>
      <c r="B16" s="302">
        <v>0.2</v>
      </c>
      <c r="C16" s="303">
        <v>0</v>
      </c>
      <c r="D16" s="293" t="s">
        <v>384</v>
      </c>
      <c r="E16" s="223" t="s">
        <v>57</v>
      </c>
      <c r="F16" s="189" t="s">
        <v>390</v>
      </c>
      <c r="G16" s="13">
        <v>1</v>
      </c>
      <c r="H16" s="139">
        <v>0</v>
      </c>
      <c r="I16" s="164" t="s">
        <v>384</v>
      </c>
      <c r="J16" s="13" t="s">
        <v>57</v>
      </c>
    </row>
    <row r="17" ht="40.5" customHeight="1" x14ac:dyDescent="0.2"/>
  </sheetData>
  <mergeCells count="22">
    <mergeCell ref="A14:A15"/>
    <mergeCell ref="B14:B15"/>
    <mergeCell ref="C14:C15"/>
    <mergeCell ref="D14:D15"/>
    <mergeCell ref="E14:E15"/>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1"/>
  <sheetViews>
    <sheetView showGridLines="0" zoomScale="50" zoomScaleNormal="50" zoomScaleSheetLayoutView="30" workbookViewId="0">
      <selection activeCell="S11" sqref="S11"/>
    </sheetView>
  </sheetViews>
  <sheetFormatPr baseColWidth="10" defaultColWidth="9.140625" defaultRowHeight="15" x14ac:dyDescent="0.2"/>
  <cols>
    <col min="1" max="1" width="41.42578125" style="10" customWidth="1"/>
    <col min="2" max="3" width="20.7109375" style="11" customWidth="1"/>
    <col min="4" max="4" width="70.42578125" style="11" customWidth="1"/>
    <col min="5" max="5" width="16.7109375" style="11" customWidth="1"/>
    <col min="6" max="6" width="46.5703125" style="10" customWidth="1"/>
    <col min="7" max="8" width="20.7109375" style="11" customWidth="1"/>
    <col min="9" max="9" width="74.425781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439</v>
      </c>
      <c r="C7" s="78"/>
      <c r="D7" s="78"/>
      <c r="E7" s="78"/>
      <c r="F7" s="78"/>
      <c r="G7" s="78"/>
      <c r="H7" s="78"/>
      <c r="I7" s="78"/>
      <c r="J7" s="78"/>
    </row>
    <row r="8" spans="1:10" s="132" customFormat="1" ht="30" customHeight="1" x14ac:dyDescent="0.25">
      <c r="A8" s="20" t="s">
        <v>5</v>
      </c>
      <c r="B8" s="78" t="s">
        <v>392</v>
      </c>
      <c r="C8" s="78"/>
      <c r="D8" s="78"/>
      <c r="E8" s="78"/>
      <c r="F8" s="78"/>
      <c r="G8" s="78"/>
      <c r="H8" s="78"/>
      <c r="I8" s="78"/>
      <c r="J8" s="78"/>
    </row>
    <row r="9" spans="1:10" s="132" customFormat="1" ht="30" customHeight="1" x14ac:dyDescent="0.25">
      <c r="A9" s="20" t="s">
        <v>7</v>
      </c>
      <c r="B9" s="78" t="s">
        <v>393</v>
      </c>
      <c r="C9" s="78"/>
      <c r="D9" s="78"/>
      <c r="E9" s="78"/>
      <c r="F9" s="78"/>
      <c r="G9" s="78"/>
      <c r="H9" s="78"/>
      <c r="I9" s="78"/>
      <c r="J9" s="78"/>
    </row>
    <row r="10" spans="1:10" s="132" customFormat="1" ht="56.25" x14ac:dyDescent="0.25">
      <c r="A10" s="20" t="s">
        <v>9</v>
      </c>
      <c r="B10" s="77">
        <v>780000000</v>
      </c>
      <c r="C10" s="77"/>
      <c r="D10" s="77"/>
      <c r="E10" s="77"/>
      <c r="F10" s="7"/>
      <c r="G10" s="7"/>
      <c r="H10" s="7"/>
      <c r="I10" s="7"/>
      <c r="J10" s="7"/>
    </row>
    <row r="11" spans="1:10" s="132" customFormat="1" ht="32.25" customHeight="1" x14ac:dyDescent="0.25">
      <c r="A11" s="19"/>
      <c r="B11" s="19"/>
      <c r="C11" s="19"/>
      <c r="D11" s="19"/>
      <c r="E11" s="28"/>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6.5" customHeight="1" x14ac:dyDescent="0.25">
      <c r="A14" s="134" t="s">
        <v>440</v>
      </c>
      <c r="B14" s="135">
        <v>1</v>
      </c>
      <c r="C14" s="136">
        <v>0</v>
      </c>
      <c r="D14" s="320" t="s">
        <v>441</v>
      </c>
      <c r="E14" s="135" t="s">
        <v>57</v>
      </c>
      <c r="F14" s="134" t="s">
        <v>442</v>
      </c>
      <c r="G14" s="148">
        <v>69</v>
      </c>
      <c r="H14" s="149">
        <v>0</v>
      </c>
      <c r="I14" s="320" t="s">
        <v>443</v>
      </c>
      <c r="J14" s="148" t="s">
        <v>41</v>
      </c>
    </row>
    <row r="15" spans="1:10" s="142" customFormat="1" ht="76.5" customHeight="1" x14ac:dyDescent="0.25">
      <c r="A15" s="182"/>
      <c r="B15" s="183"/>
      <c r="C15" s="321"/>
      <c r="D15" s="322"/>
      <c r="E15" s="183"/>
      <c r="F15" s="143"/>
      <c r="G15" s="153"/>
      <c r="H15" s="154"/>
      <c r="I15" s="323"/>
      <c r="J15" s="153"/>
    </row>
    <row r="16" spans="1:10" s="142" customFormat="1" ht="76.5" customHeight="1" x14ac:dyDescent="0.25">
      <c r="A16" s="182"/>
      <c r="B16" s="183"/>
      <c r="C16" s="321"/>
      <c r="D16" s="322"/>
      <c r="E16" s="183"/>
      <c r="F16" s="134" t="s">
        <v>444</v>
      </c>
      <c r="G16" s="148">
        <v>1</v>
      </c>
      <c r="H16" s="149">
        <v>0</v>
      </c>
      <c r="I16" s="320" t="s">
        <v>443</v>
      </c>
      <c r="J16" s="148" t="s">
        <v>57</v>
      </c>
    </row>
    <row r="17" spans="1:10" s="142" customFormat="1" ht="76.5" customHeight="1" x14ac:dyDescent="0.25">
      <c r="A17" s="143"/>
      <c r="B17" s="144"/>
      <c r="C17" s="145"/>
      <c r="D17" s="323"/>
      <c r="E17" s="144"/>
      <c r="F17" s="143"/>
      <c r="G17" s="153"/>
      <c r="H17" s="154"/>
      <c r="I17" s="323"/>
      <c r="J17" s="153"/>
    </row>
    <row r="18" spans="1:10" s="169" customFormat="1" ht="36" customHeight="1" x14ac:dyDescent="0.2">
      <c r="A18" s="10"/>
      <c r="B18" s="11"/>
      <c r="C18" s="11"/>
      <c r="D18" s="11"/>
      <c r="E18" s="11"/>
      <c r="F18" s="10"/>
      <c r="G18" s="11"/>
      <c r="H18" s="11"/>
      <c r="I18" s="11"/>
      <c r="J18" s="11"/>
    </row>
    <row r="19" spans="1:10" s="169" customFormat="1" x14ac:dyDescent="0.2">
      <c r="A19" s="10"/>
      <c r="B19" s="11"/>
      <c r="C19" s="11"/>
      <c r="D19" s="11"/>
      <c r="E19" s="11"/>
      <c r="F19" s="10"/>
      <c r="G19" s="11"/>
      <c r="H19" s="11"/>
      <c r="I19" s="11"/>
      <c r="J19" s="11"/>
    </row>
    <row r="20" spans="1:10" s="169" customFormat="1" x14ac:dyDescent="0.2">
      <c r="A20" s="10"/>
      <c r="B20" s="11"/>
      <c r="C20" s="11"/>
      <c r="D20" s="11"/>
      <c r="E20" s="11"/>
      <c r="F20" s="10"/>
      <c r="G20" s="11"/>
      <c r="H20" s="11"/>
      <c r="I20" s="11"/>
      <c r="J20" s="11"/>
    </row>
    <row r="21" spans="1:10" s="169" customFormat="1" x14ac:dyDescent="0.2">
      <c r="A21" s="10"/>
      <c r="B21" s="11"/>
      <c r="C21" s="11"/>
      <c r="D21" s="11"/>
      <c r="E21" s="11"/>
      <c r="F21" s="10"/>
      <c r="G21" s="11"/>
      <c r="H21" s="11"/>
      <c r="I21" s="11"/>
      <c r="J21" s="11"/>
    </row>
  </sheetData>
  <mergeCells count="32">
    <mergeCell ref="F16:F17"/>
    <mergeCell ref="G16:G17"/>
    <mergeCell ref="H16:H17"/>
    <mergeCell ref="I16:I17"/>
    <mergeCell ref="J16:J17"/>
    <mergeCell ref="F14:F15"/>
    <mergeCell ref="G14:G15"/>
    <mergeCell ref="H14:H15"/>
    <mergeCell ref="I14:I15"/>
    <mergeCell ref="J14:J15"/>
    <mergeCell ref="A14:A17"/>
    <mergeCell ref="B14:B17"/>
    <mergeCell ref="C14:C17"/>
    <mergeCell ref="D14:D17"/>
    <mergeCell ref="E14:E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5"/>
  <sheetViews>
    <sheetView showGridLines="0" zoomScale="50" zoomScaleNormal="50" zoomScaleSheetLayoutView="30" workbookViewId="0">
      <selection activeCell="N7" sqref="N7:N8"/>
    </sheetView>
  </sheetViews>
  <sheetFormatPr baseColWidth="10" defaultColWidth="9.140625" defaultRowHeight="15" x14ac:dyDescent="0.2"/>
  <cols>
    <col min="1" max="1" width="41.42578125" style="10" customWidth="1"/>
    <col min="2" max="3" width="20.7109375" style="11" customWidth="1"/>
    <col min="4" max="4" width="82.140625" style="11" customWidth="1"/>
    <col min="5" max="5" width="16.7109375" style="11" customWidth="1"/>
    <col min="6" max="6" width="46.5703125" style="10" customWidth="1"/>
    <col min="7" max="8" width="20.7109375" style="11" customWidth="1"/>
    <col min="9" max="9" width="63.5703125" style="10" customWidth="1"/>
    <col min="10" max="10" width="22.28515625" style="11" customWidth="1"/>
    <col min="11" max="16384" width="9.140625" style="170"/>
  </cols>
  <sheetData>
    <row r="1" spans="1:10" s="128" customFormat="1" ht="25.5" x14ac:dyDescent="0.35">
      <c r="A1" s="1"/>
      <c r="B1" s="2"/>
      <c r="C1" s="2"/>
      <c r="D1" s="2"/>
      <c r="E1" s="2"/>
      <c r="F1" s="1"/>
      <c r="G1" s="2"/>
      <c r="H1" s="2"/>
      <c r="I1" s="1"/>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42"/>
      <c r="J5" s="5"/>
    </row>
    <row r="6" spans="1:10" s="129" customFormat="1" ht="37.5" x14ac:dyDescent="0.25">
      <c r="A6" s="5"/>
      <c r="B6" s="5"/>
      <c r="C6" s="5"/>
      <c r="D6" s="5"/>
      <c r="E6" s="5"/>
      <c r="F6" s="5"/>
      <c r="G6" s="5"/>
      <c r="H6" s="5"/>
      <c r="I6" s="42"/>
      <c r="J6" s="5"/>
    </row>
    <row r="7" spans="1:10" s="132" customFormat="1" ht="30" customHeight="1" x14ac:dyDescent="0.25">
      <c r="A7" s="20" t="s">
        <v>3</v>
      </c>
      <c r="B7" s="78" t="s">
        <v>300</v>
      </c>
      <c r="C7" s="78"/>
      <c r="D7" s="78"/>
      <c r="E7" s="78"/>
      <c r="F7" s="78"/>
      <c r="G7" s="78"/>
      <c r="H7" s="78"/>
      <c r="I7" s="78"/>
      <c r="J7" s="78"/>
    </row>
    <row r="8" spans="1:10" s="132" customFormat="1" ht="30" customHeight="1" x14ac:dyDescent="0.25">
      <c r="A8" s="20" t="s">
        <v>5</v>
      </c>
      <c r="B8" s="78" t="s">
        <v>292</v>
      </c>
      <c r="C8" s="78"/>
      <c r="D8" s="78"/>
      <c r="E8" s="78"/>
      <c r="F8" s="78"/>
      <c r="G8" s="78"/>
      <c r="H8" s="78"/>
      <c r="I8" s="78"/>
      <c r="J8" s="78"/>
    </row>
    <row r="9" spans="1:10" s="132" customFormat="1" ht="30" customHeight="1" x14ac:dyDescent="0.25">
      <c r="A9" s="20" t="s">
        <v>7</v>
      </c>
      <c r="B9" s="78" t="s">
        <v>301</v>
      </c>
      <c r="C9" s="78"/>
      <c r="D9" s="78"/>
      <c r="E9" s="78"/>
      <c r="F9" s="78"/>
      <c r="G9" s="78"/>
      <c r="H9" s="78"/>
      <c r="I9" s="78"/>
      <c r="J9" s="78"/>
    </row>
    <row r="10" spans="1:10" s="132" customFormat="1" ht="56.25" x14ac:dyDescent="0.25">
      <c r="A10" s="20" t="s">
        <v>249</v>
      </c>
      <c r="B10" s="77">
        <v>670000000</v>
      </c>
      <c r="C10" s="77"/>
      <c r="D10" s="77"/>
      <c r="E10" s="77"/>
      <c r="F10" s="7"/>
      <c r="G10" s="7"/>
      <c r="H10" s="7"/>
      <c r="I10" s="72"/>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73.5" customHeight="1" x14ac:dyDescent="0.25">
      <c r="A14" s="218" t="s">
        <v>302</v>
      </c>
      <c r="B14" s="219">
        <v>1</v>
      </c>
      <c r="C14" s="220">
        <v>0</v>
      </c>
      <c r="D14" s="220" t="s">
        <v>303</v>
      </c>
      <c r="E14" s="221" t="s">
        <v>57</v>
      </c>
      <c r="F14" s="138" t="s">
        <v>304</v>
      </c>
      <c r="G14" s="13">
        <v>1</v>
      </c>
      <c r="H14" s="174">
        <v>0</v>
      </c>
      <c r="I14" s="222" t="s">
        <v>305</v>
      </c>
      <c r="J14" s="13" t="s">
        <v>41</v>
      </c>
    </row>
    <row r="15" spans="1:10" s="142" customFormat="1" ht="73.5" customHeight="1" x14ac:dyDescent="0.25">
      <c r="A15" s="218"/>
      <c r="B15" s="219"/>
      <c r="C15" s="220"/>
      <c r="D15" s="220"/>
      <c r="E15" s="221"/>
      <c r="F15" s="189" t="s">
        <v>306</v>
      </c>
      <c r="G15" s="13">
        <v>1</v>
      </c>
      <c r="H15" s="174">
        <v>0</v>
      </c>
      <c r="I15" s="222" t="s">
        <v>305</v>
      </c>
      <c r="J15" s="13" t="s">
        <v>57</v>
      </c>
    </row>
    <row r="16" spans="1:10" s="142" customFormat="1" ht="73.5" customHeight="1" x14ac:dyDescent="0.25">
      <c r="A16" s="218"/>
      <c r="B16" s="219"/>
      <c r="C16" s="220"/>
      <c r="D16" s="220"/>
      <c r="E16" s="221"/>
      <c r="F16" s="189" t="s">
        <v>307</v>
      </c>
      <c r="G16" s="13">
        <v>1</v>
      </c>
      <c r="H16" s="174">
        <v>0</v>
      </c>
      <c r="I16" s="222" t="s">
        <v>305</v>
      </c>
      <c r="J16" s="13" t="s">
        <v>57</v>
      </c>
    </row>
    <row r="17" spans="1:10" s="142" customFormat="1" ht="73.5" customHeight="1" x14ac:dyDescent="0.25">
      <c r="A17" s="218"/>
      <c r="B17" s="219"/>
      <c r="C17" s="220"/>
      <c r="D17" s="220"/>
      <c r="E17" s="221"/>
      <c r="F17" s="189" t="s">
        <v>308</v>
      </c>
      <c r="G17" s="13">
        <v>1</v>
      </c>
      <c r="H17" s="174">
        <v>0</v>
      </c>
      <c r="I17" s="222" t="s">
        <v>305</v>
      </c>
      <c r="J17" s="13" t="s">
        <v>57</v>
      </c>
    </row>
    <row r="18" spans="1:10" s="142" customFormat="1" ht="73.5" customHeight="1" x14ac:dyDescent="0.25">
      <c r="A18" s="218"/>
      <c r="B18" s="219"/>
      <c r="C18" s="220"/>
      <c r="D18" s="220"/>
      <c r="E18" s="221"/>
      <c r="F18" s="189" t="s">
        <v>309</v>
      </c>
      <c r="G18" s="13">
        <v>1</v>
      </c>
      <c r="H18" s="174">
        <v>0</v>
      </c>
      <c r="I18" s="222" t="s">
        <v>305</v>
      </c>
      <c r="J18" s="13" t="s">
        <v>57</v>
      </c>
    </row>
    <row r="19" spans="1:10" s="142" customFormat="1" ht="73.5" customHeight="1" x14ac:dyDescent="0.25">
      <c r="A19" s="218"/>
      <c r="B19" s="219"/>
      <c r="C19" s="220"/>
      <c r="D19" s="220"/>
      <c r="E19" s="221"/>
      <c r="F19" s="189" t="s">
        <v>310</v>
      </c>
      <c r="G19" s="13">
        <v>1</v>
      </c>
      <c r="H19" s="174">
        <v>0</v>
      </c>
      <c r="I19" s="222" t="s">
        <v>305</v>
      </c>
      <c r="J19" s="13" t="s">
        <v>57</v>
      </c>
    </row>
    <row r="20" spans="1:10" s="142" customFormat="1" ht="73.5" customHeight="1" x14ac:dyDescent="0.25">
      <c r="A20" s="218"/>
      <c r="B20" s="219"/>
      <c r="C20" s="220"/>
      <c r="D20" s="220"/>
      <c r="E20" s="221"/>
      <c r="F20" s="189" t="s">
        <v>311</v>
      </c>
      <c r="G20" s="13">
        <v>1</v>
      </c>
      <c r="H20" s="174">
        <v>0</v>
      </c>
      <c r="I20" s="222" t="s">
        <v>305</v>
      </c>
      <c r="J20" s="13" t="s">
        <v>57</v>
      </c>
    </row>
    <row r="21" spans="1:10" s="142" customFormat="1" ht="73.5" customHeight="1" x14ac:dyDescent="0.25">
      <c r="A21" s="218" t="s">
        <v>312</v>
      </c>
      <c r="B21" s="219">
        <v>1</v>
      </c>
      <c r="C21" s="220">
        <v>0</v>
      </c>
      <c r="D21" s="220" t="s">
        <v>313</v>
      </c>
      <c r="E21" s="221" t="s">
        <v>57</v>
      </c>
      <c r="F21" s="138" t="s">
        <v>314</v>
      </c>
      <c r="G21" s="13">
        <v>1</v>
      </c>
      <c r="H21" s="174">
        <v>0</v>
      </c>
      <c r="I21" s="222" t="s">
        <v>305</v>
      </c>
      <c r="J21" s="13" t="s">
        <v>57</v>
      </c>
    </row>
    <row r="22" spans="1:10" s="142" customFormat="1" ht="73.5" customHeight="1" x14ac:dyDescent="0.25">
      <c r="A22" s="218"/>
      <c r="B22" s="219"/>
      <c r="C22" s="220"/>
      <c r="D22" s="220"/>
      <c r="E22" s="221"/>
      <c r="F22" s="189" t="s">
        <v>315</v>
      </c>
      <c r="G22" s="13">
        <v>1</v>
      </c>
      <c r="H22" s="174">
        <v>0</v>
      </c>
      <c r="I22" s="222" t="s">
        <v>305</v>
      </c>
      <c r="J22" s="13" t="s">
        <v>57</v>
      </c>
    </row>
    <row r="23" spans="1:10" s="142" customFormat="1" ht="73.5" customHeight="1" x14ac:dyDescent="0.25">
      <c r="A23" s="218" t="s">
        <v>316</v>
      </c>
      <c r="B23" s="219">
        <v>1</v>
      </c>
      <c r="C23" s="220">
        <v>0</v>
      </c>
      <c r="D23" s="220" t="s">
        <v>313</v>
      </c>
      <c r="E23" s="221" t="s">
        <v>57</v>
      </c>
      <c r="F23" s="138" t="s">
        <v>317</v>
      </c>
      <c r="G23" s="13">
        <v>14</v>
      </c>
      <c r="H23" s="174">
        <v>0</v>
      </c>
      <c r="I23" s="222" t="s">
        <v>305</v>
      </c>
      <c r="J23" s="13" t="s">
        <v>57</v>
      </c>
    </row>
    <row r="24" spans="1:10" s="142" customFormat="1" ht="102" customHeight="1" x14ac:dyDescent="0.25">
      <c r="A24" s="218"/>
      <c r="B24" s="219"/>
      <c r="C24" s="220"/>
      <c r="D24" s="220"/>
      <c r="E24" s="221"/>
      <c r="F24" s="138" t="s">
        <v>318</v>
      </c>
      <c r="G24" s="13">
        <v>14</v>
      </c>
      <c r="H24" s="174">
        <v>0</v>
      </c>
      <c r="I24" s="222" t="s">
        <v>305</v>
      </c>
      <c r="J24" s="13" t="s">
        <v>57</v>
      </c>
    </row>
    <row r="25" spans="1:10" s="142" customFormat="1" ht="105" customHeight="1" x14ac:dyDescent="0.25">
      <c r="A25" s="138" t="s">
        <v>319</v>
      </c>
      <c r="B25" s="223">
        <v>1</v>
      </c>
      <c r="C25" s="224">
        <v>0</v>
      </c>
      <c r="D25" s="224" t="s">
        <v>313</v>
      </c>
      <c r="E25" s="225" t="s">
        <v>57</v>
      </c>
      <c r="F25" s="138" t="s">
        <v>320</v>
      </c>
      <c r="G25" s="13">
        <v>1</v>
      </c>
      <c r="H25" s="174">
        <v>0</v>
      </c>
      <c r="I25" s="222" t="s">
        <v>305</v>
      </c>
      <c r="J25" s="13" t="s">
        <v>57</v>
      </c>
    </row>
  </sheetData>
  <mergeCells count="32">
    <mergeCell ref="A21:A22"/>
    <mergeCell ref="B21:B22"/>
    <mergeCell ref="C21:C22"/>
    <mergeCell ref="D21:D22"/>
    <mergeCell ref="E21:E22"/>
    <mergeCell ref="A23:A24"/>
    <mergeCell ref="B23:B24"/>
    <mergeCell ref="C23:C24"/>
    <mergeCell ref="D23:D24"/>
    <mergeCell ref="E23:E24"/>
    <mergeCell ref="A14:A20"/>
    <mergeCell ref="B14:B20"/>
    <mergeCell ref="C14:C20"/>
    <mergeCell ref="D14:D20"/>
    <mergeCell ref="E14:E20"/>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6"/>
  <sheetViews>
    <sheetView showGridLines="0" zoomScale="50" zoomScaleNormal="50" zoomScaleSheetLayoutView="30" workbookViewId="0"/>
  </sheetViews>
  <sheetFormatPr baseColWidth="10" defaultColWidth="9.140625" defaultRowHeight="15" x14ac:dyDescent="0.2"/>
  <cols>
    <col min="1" max="1" width="41.42578125" style="10" customWidth="1"/>
    <col min="2" max="3" width="20.7109375" style="11" customWidth="1"/>
    <col min="4" max="4" width="59.28515625" style="11" customWidth="1"/>
    <col min="5" max="5" width="16.7109375" style="11" customWidth="1"/>
    <col min="6" max="6" width="46.5703125" style="10" customWidth="1"/>
    <col min="7" max="8" width="20.7109375" style="11" customWidth="1"/>
    <col min="9" max="9" width="69"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246</v>
      </c>
      <c r="C7" s="78"/>
      <c r="D7" s="78"/>
      <c r="E7" s="78"/>
      <c r="F7" s="78"/>
      <c r="G7" s="78"/>
      <c r="H7" s="78"/>
      <c r="I7" s="78"/>
      <c r="J7" s="78"/>
    </row>
    <row r="8" spans="1:10" s="132" customFormat="1" ht="30" customHeight="1" x14ac:dyDescent="0.25">
      <c r="A8" s="20" t="s">
        <v>5</v>
      </c>
      <c r="B8" s="78" t="s">
        <v>247</v>
      </c>
      <c r="C8" s="78"/>
      <c r="D8" s="78"/>
      <c r="E8" s="78"/>
      <c r="F8" s="78"/>
      <c r="G8" s="78"/>
      <c r="H8" s="78"/>
      <c r="I8" s="78"/>
      <c r="J8" s="78"/>
    </row>
    <row r="9" spans="1:10" s="132" customFormat="1" ht="30" customHeight="1" x14ac:dyDescent="0.25">
      <c r="A9" s="20" t="s">
        <v>7</v>
      </c>
      <c r="B9" s="78" t="s">
        <v>248</v>
      </c>
      <c r="C9" s="78"/>
      <c r="D9" s="78"/>
      <c r="E9" s="78"/>
      <c r="F9" s="78"/>
      <c r="G9" s="78"/>
      <c r="H9" s="78"/>
      <c r="I9" s="78"/>
      <c r="J9" s="78"/>
    </row>
    <row r="10" spans="1:10" s="132" customFormat="1" ht="56.25" x14ac:dyDescent="0.25">
      <c r="A10" s="20" t="s">
        <v>249</v>
      </c>
      <c r="B10" s="171">
        <v>1526436720</v>
      </c>
      <c r="C10" s="171"/>
      <c r="D10" s="171"/>
      <c r="E10" s="171"/>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06.5" customHeight="1" x14ac:dyDescent="0.25">
      <c r="A14" s="172" t="s">
        <v>250</v>
      </c>
      <c r="B14" s="27">
        <v>1</v>
      </c>
      <c r="C14" s="173">
        <v>1</v>
      </c>
      <c r="D14" s="173" t="s">
        <v>251</v>
      </c>
      <c r="E14" s="27" t="s">
        <v>57</v>
      </c>
      <c r="F14" s="138" t="s">
        <v>252</v>
      </c>
      <c r="G14" s="13">
        <v>2</v>
      </c>
      <c r="H14" s="174">
        <v>2</v>
      </c>
      <c r="I14" s="175" t="s">
        <v>253</v>
      </c>
      <c r="J14" s="13" t="s">
        <v>57</v>
      </c>
    </row>
    <row r="15" spans="1:10" s="142" customFormat="1" ht="99" customHeight="1" x14ac:dyDescent="0.25">
      <c r="A15" s="134" t="s">
        <v>254</v>
      </c>
      <c r="B15" s="135">
        <v>4</v>
      </c>
      <c r="C15" s="176">
        <v>4</v>
      </c>
      <c r="D15" s="177" t="s">
        <v>255</v>
      </c>
      <c r="E15" s="135" t="s">
        <v>57</v>
      </c>
      <c r="F15" s="138" t="s">
        <v>256</v>
      </c>
      <c r="G15" s="13">
        <v>2</v>
      </c>
      <c r="H15" s="174">
        <v>2</v>
      </c>
      <c r="I15" s="178" t="s">
        <v>257</v>
      </c>
      <c r="J15" s="13" t="s">
        <v>57</v>
      </c>
    </row>
    <row r="16" spans="1:10" s="142" customFormat="1" ht="164.25" customHeight="1" x14ac:dyDescent="0.25">
      <c r="A16" s="143"/>
      <c r="B16" s="144"/>
      <c r="C16" s="179"/>
      <c r="D16" s="180"/>
      <c r="E16" s="144"/>
      <c r="F16" s="138" t="s">
        <v>258</v>
      </c>
      <c r="G16" s="13">
        <v>2</v>
      </c>
      <c r="H16" s="174">
        <v>2</v>
      </c>
      <c r="I16" s="178" t="s">
        <v>259</v>
      </c>
      <c r="J16" s="13" t="s">
        <v>57</v>
      </c>
    </row>
    <row r="17" spans="1:10" s="142" customFormat="1" ht="195" x14ac:dyDescent="0.25">
      <c r="A17" s="134" t="s">
        <v>260</v>
      </c>
      <c r="B17" s="135">
        <v>6</v>
      </c>
      <c r="C17" s="176">
        <v>6</v>
      </c>
      <c r="D17" s="177" t="s">
        <v>261</v>
      </c>
      <c r="E17" s="135" t="s">
        <v>57</v>
      </c>
      <c r="F17" s="138" t="s">
        <v>262</v>
      </c>
      <c r="G17" s="13">
        <v>2</v>
      </c>
      <c r="H17" s="174">
        <v>2</v>
      </c>
      <c r="I17" s="178" t="s">
        <v>263</v>
      </c>
      <c r="J17" s="13" t="s">
        <v>264</v>
      </c>
    </row>
    <row r="18" spans="1:10" s="142" customFormat="1" ht="174" customHeight="1" x14ac:dyDescent="0.25">
      <c r="A18" s="182"/>
      <c r="B18" s="183"/>
      <c r="C18" s="184"/>
      <c r="D18" s="185"/>
      <c r="E18" s="183"/>
      <c r="F18" s="138" t="s">
        <v>265</v>
      </c>
      <c r="G18" s="13">
        <v>1</v>
      </c>
      <c r="H18" s="174">
        <v>1</v>
      </c>
      <c r="I18" s="178" t="s">
        <v>266</v>
      </c>
      <c r="J18" s="13" t="s">
        <v>115</v>
      </c>
    </row>
    <row r="19" spans="1:10" s="142" customFormat="1" ht="135" x14ac:dyDescent="0.25">
      <c r="A19" s="182"/>
      <c r="B19" s="183"/>
      <c r="C19" s="184"/>
      <c r="D19" s="185"/>
      <c r="E19" s="183"/>
      <c r="F19" s="138" t="s">
        <v>267</v>
      </c>
      <c r="G19" s="13">
        <v>2</v>
      </c>
      <c r="H19" s="174">
        <v>2</v>
      </c>
      <c r="I19" s="178" t="s">
        <v>268</v>
      </c>
      <c r="J19" s="13" t="s">
        <v>57</v>
      </c>
    </row>
    <row r="20" spans="1:10" s="142" customFormat="1" ht="124.5" customHeight="1" x14ac:dyDescent="0.25">
      <c r="A20" s="143"/>
      <c r="B20" s="144"/>
      <c r="C20" s="179"/>
      <c r="D20" s="180"/>
      <c r="E20" s="144"/>
      <c r="F20" s="138" t="s">
        <v>269</v>
      </c>
      <c r="G20" s="13">
        <v>1</v>
      </c>
      <c r="H20" s="174">
        <v>1</v>
      </c>
      <c r="I20" s="178" t="s">
        <v>270</v>
      </c>
      <c r="J20" s="13" t="s">
        <v>41</v>
      </c>
    </row>
    <row r="21" spans="1:10" s="142" customFormat="1" ht="147" customHeight="1" x14ac:dyDescent="0.25">
      <c r="A21" s="172" t="s">
        <v>271</v>
      </c>
      <c r="B21" s="27">
        <v>2</v>
      </c>
      <c r="C21" s="173">
        <v>2</v>
      </c>
      <c r="D21" s="186" t="s">
        <v>272</v>
      </c>
      <c r="E21" s="27" t="s">
        <v>57</v>
      </c>
      <c r="F21" s="138" t="s">
        <v>273</v>
      </c>
      <c r="G21" s="13">
        <v>2</v>
      </c>
      <c r="H21" s="174">
        <v>2</v>
      </c>
      <c r="I21" s="178" t="s">
        <v>274</v>
      </c>
      <c r="J21" s="13" t="s">
        <v>57</v>
      </c>
    </row>
    <row r="22" spans="1:10" s="142" customFormat="1" ht="123" customHeight="1" x14ac:dyDescent="0.25">
      <c r="A22" s="172" t="s">
        <v>275</v>
      </c>
      <c r="B22" s="27">
        <v>6</v>
      </c>
      <c r="C22" s="173">
        <v>6</v>
      </c>
      <c r="D22" s="173" t="s">
        <v>276</v>
      </c>
      <c r="E22" s="27" t="s">
        <v>57</v>
      </c>
      <c r="F22" s="138" t="s">
        <v>277</v>
      </c>
      <c r="G22" s="13">
        <v>6</v>
      </c>
      <c r="H22" s="174">
        <v>6</v>
      </c>
      <c r="I22" s="178" t="s">
        <v>278</v>
      </c>
      <c r="J22" s="13" t="s">
        <v>41</v>
      </c>
    </row>
    <row r="23" spans="1:10" s="142" customFormat="1" ht="163.5" customHeight="1" x14ac:dyDescent="0.25">
      <c r="A23" s="134" t="s">
        <v>279</v>
      </c>
      <c r="B23" s="135">
        <v>1</v>
      </c>
      <c r="C23" s="176">
        <v>1</v>
      </c>
      <c r="D23" s="187" t="s">
        <v>280</v>
      </c>
      <c r="E23" s="135" t="s">
        <v>57</v>
      </c>
      <c r="F23" s="138" t="s">
        <v>281</v>
      </c>
      <c r="G23" s="13">
        <v>1</v>
      </c>
      <c r="H23" s="174">
        <v>1</v>
      </c>
      <c r="I23" s="178" t="s">
        <v>282</v>
      </c>
      <c r="J23" s="13" t="s">
        <v>41</v>
      </c>
    </row>
    <row r="24" spans="1:10" s="142" customFormat="1" ht="132.75" customHeight="1" x14ac:dyDescent="0.25">
      <c r="A24" s="143"/>
      <c r="B24" s="144"/>
      <c r="C24" s="179"/>
      <c r="D24" s="188"/>
      <c r="E24" s="144"/>
      <c r="F24" s="189" t="s">
        <v>283</v>
      </c>
      <c r="G24" s="13">
        <v>2</v>
      </c>
      <c r="H24" s="174">
        <v>2</v>
      </c>
      <c r="I24" s="178" t="s">
        <v>284</v>
      </c>
      <c r="J24" s="13" t="s">
        <v>41</v>
      </c>
    </row>
    <row r="25" spans="1:10" ht="34.5" customHeight="1" x14ac:dyDescent="0.2"/>
    <row r="26" spans="1:10" ht="34.5" customHeight="1" x14ac:dyDescent="0.2"/>
  </sheetData>
  <mergeCells count="32">
    <mergeCell ref="A17:A20"/>
    <mergeCell ref="B17:B20"/>
    <mergeCell ref="C17:C20"/>
    <mergeCell ref="D17:D20"/>
    <mergeCell ref="E17:E20"/>
    <mergeCell ref="A23:A24"/>
    <mergeCell ref="B23:B24"/>
    <mergeCell ref="C23:C24"/>
    <mergeCell ref="D23:D24"/>
    <mergeCell ref="E23:E24"/>
    <mergeCell ref="A15:A16"/>
    <mergeCell ref="B15:B16"/>
    <mergeCell ref="C15:C16"/>
    <mergeCell ref="D15:D16"/>
    <mergeCell ref="E15: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14"/>
  <sheetViews>
    <sheetView showGridLines="0" zoomScale="50" zoomScaleNormal="50" zoomScaleSheetLayoutView="30" workbookViewId="0">
      <selection activeCell="O43" sqref="O43"/>
    </sheetView>
  </sheetViews>
  <sheetFormatPr baseColWidth="10" defaultColWidth="9.140625" defaultRowHeight="15" x14ac:dyDescent="0.2"/>
  <cols>
    <col min="1" max="1" width="41.42578125" style="10" customWidth="1"/>
    <col min="2" max="3" width="20.7109375" style="11" customWidth="1"/>
    <col min="4" max="4" width="71.85546875" style="11" customWidth="1"/>
    <col min="5" max="5" width="16.7109375" style="11" customWidth="1"/>
    <col min="6" max="6" width="46.5703125" style="10" customWidth="1"/>
    <col min="7" max="8" width="20.7109375" style="11" customWidth="1"/>
    <col min="9" max="9" width="71.57031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285</v>
      </c>
      <c r="C7" s="78"/>
      <c r="D7" s="78"/>
      <c r="E7" s="78"/>
      <c r="F7" s="78"/>
      <c r="G7" s="78"/>
      <c r="H7" s="78"/>
      <c r="I7" s="78"/>
      <c r="J7" s="78"/>
    </row>
    <row r="8" spans="1:10" s="132" customFormat="1" ht="30" customHeight="1" x14ac:dyDescent="0.25">
      <c r="A8" s="20" t="s">
        <v>5</v>
      </c>
      <c r="B8" s="78" t="s">
        <v>247</v>
      </c>
      <c r="C8" s="78"/>
      <c r="D8" s="78"/>
      <c r="E8" s="78"/>
      <c r="F8" s="78"/>
      <c r="G8" s="78"/>
      <c r="H8" s="78"/>
      <c r="I8" s="78"/>
      <c r="J8" s="78"/>
    </row>
    <row r="9" spans="1:10" s="132" customFormat="1" ht="30" customHeight="1" x14ac:dyDescent="0.25">
      <c r="A9" s="20" t="s">
        <v>7</v>
      </c>
      <c r="B9" s="78" t="s">
        <v>248</v>
      </c>
      <c r="C9" s="78"/>
      <c r="D9" s="78"/>
      <c r="E9" s="78"/>
      <c r="F9" s="78"/>
      <c r="G9" s="78"/>
      <c r="H9" s="78"/>
      <c r="I9" s="78"/>
      <c r="J9" s="78"/>
    </row>
    <row r="10" spans="1:10" s="132" customFormat="1" ht="56.25" x14ac:dyDescent="0.25">
      <c r="A10" s="20" t="s">
        <v>249</v>
      </c>
      <c r="B10" s="77">
        <v>100000000</v>
      </c>
      <c r="C10" s="77"/>
      <c r="D10" s="77"/>
      <c r="E10" s="77"/>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41.75" customHeight="1" x14ac:dyDescent="0.25">
      <c r="A14" s="172" t="s">
        <v>286</v>
      </c>
      <c r="B14" s="27">
        <v>1</v>
      </c>
      <c r="C14" s="173">
        <v>1</v>
      </c>
      <c r="D14" s="186" t="s">
        <v>287</v>
      </c>
      <c r="E14" s="27" t="s">
        <v>57</v>
      </c>
      <c r="F14" s="138" t="s">
        <v>288</v>
      </c>
      <c r="G14" s="13">
        <v>1</v>
      </c>
      <c r="H14" s="174">
        <v>1</v>
      </c>
      <c r="I14" s="178" t="s">
        <v>289</v>
      </c>
      <c r="J14" s="13" t="s">
        <v>41</v>
      </c>
    </row>
  </sheetData>
  <mergeCells count="17">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8"/>
  <sheetViews>
    <sheetView showGridLines="0" zoomScale="50" zoomScaleNormal="50" zoomScaleSheetLayoutView="30" workbookViewId="0"/>
  </sheetViews>
  <sheetFormatPr baseColWidth="10" defaultColWidth="9.140625" defaultRowHeight="15" x14ac:dyDescent="0.2"/>
  <cols>
    <col min="1" max="1" width="41.42578125" style="10" customWidth="1"/>
    <col min="2" max="3" width="20.7109375" style="11" customWidth="1"/>
    <col min="4" max="4" width="58.42578125" style="11" customWidth="1"/>
    <col min="5" max="5" width="16.7109375" style="11" customWidth="1"/>
    <col min="6" max="6" width="46.5703125" style="10" customWidth="1"/>
    <col min="7" max="8" width="20.7109375" style="11" customWidth="1"/>
    <col min="9" max="9" width="71.28515625" style="11" customWidth="1"/>
    <col min="10" max="10" width="22.28515625" style="11" customWidth="1"/>
    <col min="11" max="16384" width="9.140625" style="170"/>
  </cols>
  <sheetData>
    <row r="1" spans="1:10" s="128" customFormat="1" ht="25.5" x14ac:dyDescent="0.35">
      <c r="A1" s="1"/>
      <c r="B1" s="2"/>
      <c r="C1" s="2"/>
      <c r="D1" s="2"/>
      <c r="E1" s="2"/>
      <c r="F1" s="1"/>
      <c r="G1" s="2"/>
      <c r="H1" s="2"/>
      <c r="I1" s="2"/>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5"/>
      <c r="J5" s="5"/>
    </row>
    <row r="6" spans="1:10" s="129" customFormat="1" ht="37.5" x14ac:dyDescent="0.25">
      <c r="A6" s="5"/>
      <c r="B6" s="5"/>
      <c r="C6" s="5"/>
      <c r="D6" s="5"/>
      <c r="E6" s="5"/>
      <c r="F6" s="5"/>
      <c r="G6" s="5"/>
      <c r="H6" s="5"/>
      <c r="I6" s="5"/>
      <c r="J6" s="5"/>
    </row>
    <row r="7" spans="1:10" s="132" customFormat="1" ht="30" customHeight="1" x14ac:dyDescent="0.25">
      <c r="A7" s="20" t="s">
        <v>3</v>
      </c>
      <c r="B7" s="78" t="s">
        <v>321</v>
      </c>
      <c r="C7" s="78"/>
      <c r="D7" s="78"/>
      <c r="E7" s="78"/>
      <c r="F7" s="78"/>
      <c r="G7" s="78"/>
      <c r="H7" s="78"/>
      <c r="I7" s="78"/>
      <c r="J7" s="78"/>
    </row>
    <row r="8" spans="1:10" s="132" customFormat="1" ht="30" customHeight="1" x14ac:dyDescent="0.25">
      <c r="A8" s="20" t="s">
        <v>5</v>
      </c>
      <c r="B8" s="78" t="s">
        <v>292</v>
      </c>
      <c r="C8" s="78"/>
      <c r="D8" s="78"/>
      <c r="E8" s="78"/>
      <c r="F8" s="78"/>
      <c r="G8" s="78"/>
      <c r="H8" s="78"/>
      <c r="I8" s="78"/>
      <c r="J8" s="78"/>
    </row>
    <row r="9" spans="1:10" s="132" customFormat="1" ht="30" customHeight="1" x14ac:dyDescent="0.25">
      <c r="A9" s="20" t="s">
        <v>7</v>
      </c>
      <c r="B9" s="78" t="s">
        <v>301</v>
      </c>
      <c r="C9" s="78"/>
      <c r="D9" s="78"/>
      <c r="E9" s="78"/>
      <c r="F9" s="78"/>
      <c r="G9" s="78"/>
      <c r="H9" s="78"/>
      <c r="I9" s="78"/>
      <c r="J9" s="78"/>
    </row>
    <row r="10" spans="1:10" s="132" customFormat="1" ht="56.25" x14ac:dyDescent="0.25">
      <c r="A10" s="20" t="s">
        <v>9</v>
      </c>
      <c r="B10" s="77">
        <v>1121392075</v>
      </c>
      <c r="C10" s="77"/>
      <c r="D10" s="77"/>
      <c r="E10" s="77"/>
      <c r="F10" s="7"/>
      <c r="G10" s="7"/>
      <c r="H10" s="7"/>
      <c r="I10" s="7"/>
      <c r="J10" s="7"/>
    </row>
    <row r="11" spans="1:10" s="132" customFormat="1" ht="32.25" customHeight="1" x14ac:dyDescent="0.25">
      <c r="A11" s="19"/>
      <c r="B11" s="19"/>
      <c r="C11" s="19"/>
      <c r="D11" s="19"/>
      <c r="E11" s="19"/>
      <c r="F11" s="19"/>
      <c r="G11" s="19"/>
      <c r="H11" s="19"/>
      <c r="I11" s="19"/>
      <c r="J11" s="19"/>
    </row>
    <row r="12" spans="1:10" s="133" customFormat="1" ht="42.75" customHeight="1" x14ac:dyDescent="0.25">
      <c r="A12" s="81" t="s">
        <v>12</v>
      </c>
      <c r="B12" s="81" t="s">
        <v>13</v>
      </c>
      <c r="C12" s="79" t="s">
        <v>206</v>
      </c>
      <c r="D12" s="79" t="s">
        <v>37</v>
      </c>
      <c r="E12" s="81" t="s">
        <v>15</v>
      </c>
      <c r="F12" s="81" t="s">
        <v>16</v>
      </c>
      <c r="G12" s="81" t="s">
        <v>17</v>
      </c>
      <c r="H12" s="79" t="s">
        <v>211</v>
      </c>
      <c r="I12" s="79" t="s">
        <v>38</v>
      </c>
      <c r="J12" s="81" t="s">
        <v>19</v>
      </c>
    </row>
    <row r="13" spans="1:10" s="133" customFormat="1" ht="42.75" customHeight="1" x14ac:dyDescent="0.25">
      <c r="A13" s="82"/>
      <c r="B13" s="82"/>
      <c r="C13" s="80"/>
      <c r="D13" s="80"/>
      <c r="E13" s="82"/>
      <c r="F13" s="82"/>
      <c r="G13" s="82"/>
      <c r="H13" s="80"/>
      <c r="I13" s="80"/>
      <c r="J13" s="82"/>
    </row>
    <row r="14" spans="1:10" s="142" customFormat="1" ht="109.5" customHeight="1" x14ac:dyDescent="0.25">
      <c r="A14" s="134" t="s">
        <v>322</v>
      </c>
      <c r="B14" s="135">
        <v>1</v>
      </c>
      <c r="C14" s="176">
        <v>1</v>
      </c>
      <c r="D14" s="177" t="s">
        <v>323</v>
      </c>
      <c r="E14" s="135" t="s">
        <v>57</v>
      </c>
      <c r="F14" s="189" t="s">
        <v>324</v>
      </c>
      <c r="G14" s="13">
        <v>1</v>
      </c>
      <c r="H14" s="174">
        <v>1</v>
      </c>
      <c r="I14" s="226" t="s">
        <v>325</v>
      </c>
      <c r="J14" s="13" t="s">
        <v>57</v>
      </c>
    </row>
    <row r="15" spans="1:10" s="142" customFormat="1" ht="60" customHeight="1" x14ac:dyDescent="0.25">
      <c r="A15" s="182"/>
      <c r="B15" s="183"/>
      <c r="C15" s="184"/>
      <c r="D15" s="185"/>
      <c r="E15" s="183"/>
      <c r="F15" s="189" t="s">
        <v>326</v>
      </c>
      <c r="G15" s="13">
        <v>1</v>
      </c>
      <c r="H15" s="174">
        <v>1</v>
      </c>
      <c r="I15" s="222" t="s">
        <v>327</v>
      </c>
      <c r="J15" s="13" t="s">
        <v>57</v>
      </c>
    </row>
    <row r="16" spans="1:10" s="142" customFormat="1" ht="112.5" customHeight="1" x14ac:dyDescent="0.25">
      <c r="A16" s="143"/>
      <c r="B16" s="144"/>
      <c r="C16" s="179"/>
      <c r="D16" s="180"/>
      <c r="E16" s="144"/>
      <c r="F16" s="189" t="s">
        <v>328</v>
      </c>
      <c r="G16" s="13">
        <v>1</v>
      </c>
      <c r="H16" s="174">
        <v>1</v>
      </c>
      <c r="I16" s="226" t="s">
        <v>329</v>
      </c>
      <c r="J16" s="13" t="s">
        <v>57</v>
      </c>
    </row>
    <row r="17" spans="1:10" s="229" customFormat="1" ht="109.5" customHeight="1" x14ac:dyDescent="0.25">
      <c r="A17" s="134" t="s">
        <v>330</v>
      </c>
      <c r="B17" s="135">
        <v>1</v>
      </c>
      <c r="C17" s="176">
        <v>0</v>
      </c>
      <c r="D17" s="177" t="s">
        <v>313</v>
      </c>
      <c r="E17" s="135" t="s">
        <v>57</v>
      </c>
      <c r="F17" s="189" t="s">
        <v>331</v>
      </c>
      <c r="G17" s="13">
        <v>1</v>
      </c>
      <c r="H17" s="174">
        <v>0</v>
      </c>
      <c r="I17" s="222" t="s">
        <v>313</v>
      </c>
      <c r="J17" s="13" t="s">
        <v>57</v>
      </c>
    </row>
    <row r="18" spans="1:10" s="229" customFormat="1" ht="97.5" customHeight="1" x14ac:dyDescent="0.25">
      <c r="A18" s="143"/>
      <c r="B18" s="144"/>
      <c r="C18" s="179"/>
      <c r="D18" s="180"/>
      <c r="E18" s="144"/>
      <c r="F18" s="230" t="s">
        <v>332</v>
      </c>
      <c r="G18" s="231">
        <v>1</v>
      </c>
      <c r="H18" s="232">
        <v>0</v>
      </c>
      <c r="I18" s="233" t="s">
        <v>313</v>
      </c>
      <c r="J18" s="231" t="s">
        <v>57</v>
      </c>
    </row>
    <row r="19" spans="1:10" s="229" customFormat="1" ht="112.5" customHeight="1" x14ac:dyDescent="0.25">
      <c r="A19" s="134" t="s">
        <v>333</v>
      </c>
      <c r="B19" s="135">
        <v>1</v>
      </c>
      <c r="C19" s="176">
        <v>0</v>
      </c>
      <c r="D19" s="177" t="s">
        <v>313</v>
      </c>
      <c r="E19" s="135" t="s">
        <v>57</v>
      </c>
      <c r="F19" s="230" t="s">
        <v>334</v>
      </c>
      <c r="G19" s="231">
        <v>1</v>
      </c>
      <c r="H19" s="232">
        <v>0</v>
      </c>
      <c r="I19" s="233" t="s">
        <v>313</v>
      </c>
      <c r="J19" s="231" t="s">
        <v>57</v>
      </c>
    </row>
    <row r="20" spans="1:10" s="229" customFormat="1" ht="112.5" customHeight="1" x14ac:dyDescent="0.25">
      <c r="A20" s="143"/>
      <c r="B20" s="144"/>
      <c r="C20" s="179"/>
      <c r="D20" s="180"/>
      <c r="E20" s="144"/>
      <c r="F20" s="230" t="s">
        <v>335</v>
      </c>
      <c r="G20" s="231">
        <v>1</v>
      </c>
      <c r="H20" s="232">
        <v>0</v>
      </c>
      <c r="I20" s="233" t="s">
        <v>313</v>
      </c>
      <c r="J20" s="231" t="s">
        <v>57</v>
      </c>
    </row>
    <row r="21" spans="1:10" s="229" customFormat="1" ht="73.5" customHeight="1" x14ac:dyDescent="0.25">
      <c r="A21" s="134" t="s">
        <v>336</v>
      </c>
      <c r="B21" s="135">
        <v>1</v>
      </c>
      <c r="C21" s="176">
        <v>0</v>
      </c>
      <c r="D21" s="187" t="s">
        <v>219</v>
      </c>
      <c r="E21" s="135" t="s">
        <v>57</v>
      </c>
      <c r="F21" s="230" t="s">
        <v>337</v>
      </c>
      <c r="G21" s="231">
        <v>1</v>
      </c>
      <c r="H21" s="232">
        <v>0</v>
      </c>
      <c r="I21" s="233" t="s">
        <v>221</v>
      </c>
      <c r="J21" s="231" t="s">
        <v>93</v>
      </c>
    </row>
    <row r="22" spans="1:10" s="229" customFormat="1" ht="73.5" customHeight="1" x14ac:dyDescent="0.25">
      <c r="A22" s="182"/>
      <c r="B22" s="183"/>
      <c r="C22" s="184"/>
      <c r="D22" s="234"/>
      <c r="E22" s="183"/>
      <c r="F22" s="230" t="s">
        <v>338</v>
      </c>
      <c r="G22" s="231">
        <v>1</v>
      </c>
      <c r="H22" s="232">
        <v>0</v>
      </c>
      <c r="I22" s="233" t="s">
        <v>221</v>
      </c>
      <c r="J22" s="231" t="s">
        <v>41</v>
      </c>
    </row>
    <row r="23" spans="1:10" s="229" customFormat="1" ht="73.5" customHeight="1" x14ac:dyDescent="0.25">
      <c r="A23" s="143"/>
      <c r="B23" s="144"/>
      <c r="C23" s="179"/>
      <c r="D23" s="188"/>
      <c r="E23" s="144"/>
      <c r="F23" s="230" t="s">
        <v>339</v>
      </c>
      <c r="G23" s="231">
        <v>1</v>
      </c>
      <c r="H23" s="232">
        <v>0</v>
      </c>
      <c r="I23" s="233" t="s">
        <v>221</v>
      </c>
      <c r="J23" s="231" t="s">
        <v>57</v>
      </c>
    </row>
    <row r="24" spans="1:10" s="229" customFormat="1" ht="88.5" customHeight="1" x14ac:dyDescent="0.25">
      <c r="A24" s="134" t="s">
        <v>340</v>
      </c>
      <c r="B24" s="135">
        <v>1</v>
      </c>
      <c r="C24" s="176">
        <v>1</v>
      </c>
      <c r="D24" s="177" t="s">
        <v>341</v>
      </c>
      <c r="E24" s="135" t="s">
        <v>57</v>
      </c>
      <c r="F24" s="235" t="s">
        <v>342</v>
      </c>
      <c r="G24" s="148">
        <v>1</v>
      </c>
      <c r="H24" s="236">
        <v>1</v>
      </c>
      <c r="I24" s="237" t="s">
        <v>343</v>
      </c>
      <c r="J24" s="238" t="s">
        <v>57</v>
      </c>
    </row>
    <row r="25" spans="1:10" s="229" customFormat="1" ht="88.5" customHeight="1" x14ac:dyDescent="0.25">
      <c r="A25" s="143"/>
      <c r="B25" s="144"/>
      <c r="C25" s="179"/>
      <c r="D25" s="180"/>
      <c r="E25" s="144"/>
      <c r="F25" s="239"/>
      <c r="G25" s="153"/>
      <c r="H25" s="240"/>
      <c r="I25" s="241"/>
      <c r="J25" s="242"/>
    </row>
    <row r="26" spans="1:10" ht="36" customHeight="1" x14ac:dyDescent="0.2">
      <c r="A26" s="243"/>
      <c r="B26" s="169"/>
      <c r="C26" s="169"/>
      <c r="D26" s="169"/>
      <c r="E26" s="169"/>
      <c r="F26" s="243"/>
      <c r="G26" s="169"/>
      <c r="H26" s="169"/>
      <c r="I26" s="169"/>
      <c r="J26" s="169"/>
    </row>
    <row r="27" spans="1:10" s="229" customFormat="1" ht="45" customHeight="1" x14ac:dyDescent="0.25">
      <c r="A27" s="244"/>
      <c r="B27" s="244"/>
      <c r="C27" s="245"/>
      <c r="D27" s="245"/>
      <c r="E27" s="245"/>
      <c r="F27" s="246"/>
      <c r="G27" s="245"/>
      <c r="H27" s="245"/>
      <c r="I27" s="245"/>
      <c r="J27" s="245"/>
    </row>
    <row r="28" spans="1:10" x14ac:dyDescent="0.2">
      <c r="A28" s="243"/>
      <c r="B28" s="169"/>
      <c r="C28" s="169"/>
      <c r="D28" s="169"/>
      <c r="E28" s="169"/>
      <c r="F28" s="243"/>
      <c r="G28" s="169"/>
      <c r="H28" s="169"/>
      <c r="I28" s="169"/>
      <c r="J28" s="169"/>
    </row>
  </sheetData>
  <mergeCells count="48">
    <mergeCell ref="A27:B27"/>
    <mergeCell ref="F24:F25"/>
    <mergeCell ref="G24:G25"/>
    <mergeCell ref="H24:H25"/>
    <mergeCell ref="I24:I25"/>
    <mergeCell ref="J24:J25"/>
    <mergeCell ref="A21:A23"/>
    <mergeCell ref="B21:B23"/>
    <mergeCell ref="C21:C23"/>
    <mergeCell ref="D21:D23"/>
    <mergeCell ref="E21:E23"/>
    <mergeCell ref="A24:A25"/>
    <mergeCell ref="B24:B25"/>
    <mergeCell ref="C24:C25"/>
    <mergeCell ref="D24:D25"/>
    <mergeCell ref="E24:E25"/>
    <mergeCell ref="A17:A18"/>
    <mergeCell ref="B17:B18"/>
    <mergeCell ref="C17:C18"/>
    <mergeCell ref="D17:D18"/>
    <mergeCell ref="E17:E18"/>
    <mergeCell ref="A19:A20"/>
    <mergeCell ref="B19:B20"/>
    <mergeCell ref="C19:C20"/>
    <mergeCell ref="D19:D20"/>
    <mergeCell ref="E19:E20"/>
    <mergeCell ref="A14:A16"/>
    <mergeCell ref="B14:B16"/>
    <mergeCell ref="C14:C16"/>
    <mergeCell ref="D14:D16"/>
    <mergeCell ref="E14:E16"/>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K25"/>
  <sheetViews>
    <sheetView showGridLines="0" zoomScale="50" zoomScaleNormal="50" zoomScaleSheetLayoutView="30" workbookViewId="0">
      <selection activeCell="B20" sqref="B20:B25"/>
    </sheetView>
  </sheetViews>
  <sheetFormatPr baseColWidth="10" defaultColWidth="9.140625" defaultRowHeight="15" x14ac:dyDescent="0.2"/>
  <cols>
    <col min="1" max="1" width="41.42578125" style="10" customWidth="1"/>
    <col min="2" max="3" width="20.7109375" style="11" customWidth="1"/>
    <col min="4" max="4" width="55.28515625" style="11" customWidth="1"/>
    <col min="5" max="5" width="16.7109375" style="11" customWidth="1"/>
    <col min="6" max="6" width="46.5703125" style="10" customWidth="1"/>
    <col min="7" max="8" width="20.7109375" style="11" customWidth="1"/>
    <col min="9" max="9" width="72.7109375" style="274" customWidth="1"/>
    <col min="10" max="10" width="22.28515625" style="11" customWidth="1"/>
    <col min="11" max="16384" width="9.140625" style="170"/>
  </cols>
  <sheetData>
    <row r="1" spans="1:10" s="128" customFormat="1" ht="25.5" x14ac:dyDescent="0.35">
      <c r="A1" s="1"/>
      <c r="B1" s="2"/>
      <c r="C1" s="2"/>
      <c r="D1" s="2"/>
      <c r="E1" s="2"/>
      <c r="F1" s="1"/>
      <c r="G1" s="2"/>
      <c r="H1" s="2"/>
      <c r="I1" s="247"/>
      <c r="J1" s="2"/>
    </row>
    <row r="2" spans="1:10" s="129" customFormat="1" ht="39" customHeight="1" x14ac:dyDescent="0.25">
      <c r="B2" s="76" t="s">
        <v>0</v>
      </c>
      <c r="C2" s="76"/>
      <c r="D2" s="76"/>
      <c r="E2" s="76"/>
      <c r="F2" s="76"/>
      <c r="G2" s="76"/>
      <c r="H2" s="76"/>
      <c r="I2" s="76"/>
      <c r="J2" s="76"/>
    </row>
    <row r="3" spans="1:10" s="129" customFormat="1" ht="39" customHeight="1" x14ac:dyDescent="0.25">
      <c r="B3" s="76" t="s">
        <v>1</v>
      </c>
      <c r="C3" s="76"/>
      <c r="D3" s="76"/>
      <c r="E3" s="76"/>
      <c r="F3" s="76"/>
      <c r="G3" s="76"/>
      <c r="H3" s="76"/>
      <c r="I3" s="76"/>
      <c r="J3" s="76"/>
    </row>
    <row r="4" spans="1:10" s="129" customFormat="1" ht="39" customHeight="1" x14ac:dyDescent="0.25">
      <c r="B4" s="76" t="s">
        <v>245</v>
      </c>
      <c r="C4" s="76"/>
      <c r="D4" s="76"/>
      <c r="E4" s="76"/>
      <c r="F4" s="76"/>
      <c r="G4" s="76"/>
      <c r="H4" s="76"/>
      <c r="I4" s="76"/>
      <c r="J4" s="76"/>
    </row>
    <row r="5" spans="1:10" s="129" customFormat="1" ht="37.5" x14ac:dyDescent="0.25">
      <c r="A5" s="5"/>
      <c r="B5" s="5"/>
      <c r="C5" s="5"/>
      <c r="D5" s="5"/>
      <c r="E5" s="5"/>
      <c r="F5" s="5"/>
      <c r="G5" s="5"/>
      <c r="H5" s="5"/>
      <c r="I5" s="248"/>
      <c r="J5" s="5"/>
    </row>
    <row r="6" spans="1:10" s="129" customFormat="1" ht="37.5" x14ac:dyDescent="0.25">
      <c r="A6" s="5"/>
      <c r="B6" s="5"/>
      <c r="C6" s="5"/>
      <c r="D6" s="5"/>
      <c r="E6" s="5"/>
      <c r="F6" s="5"/>
      <c r="G6" s="5"/>
      <c r="H6" s="5"/>
      <c r="I6" s="248"/>
      <c r="J6" s="5"/>
    </row>
    <row r="7" spans="1:10" s="132" customFormat="1" ht="30" customHeight="1" x14ac:dyDescent="0.25">
      <c r="A7" s="20" t="s">
        <v>3</v>
      </c>
      <c r="B7" s="78" t="s">
        <v>344</v>
      </c>
      <c r="C7" s="78"/>
      <c r="D7" s="78"/>
      <c r="E7" s="78"/>
      <c r="F7" s="78"/>
      <c r="G7" s="78"/>
      <c r="H7" s="78"/>
      <c r="I7" s="78"/>
      <c r="J7" s="78"/>
    </row>
    <row r="8" spans="1:10" s="132" customFormat="1" ht="30" customHeight="1" x14ac:dyDescent="0.25">
      <c r="A8" s="20" t="s">
        <v>5</v>
      </c>
      <c r="B8" s="78" t="s">
        <v>345</v>
      </c>
      <c r="C8" s="78"/>
      <c r="D8" s="78"/>
      <c r="E8" s="78"/>
      <c r="F8" s="78"/>
      <c r="G8" s="78"/>
      <c r="H8" s="78"/>
      <c r="I8" s="78"/>
      <c r="J8" s="78"/>
    </row>
    <row r="9" spans="1:10" s="132" customFormat="1" ht="30" customHeight="1" x14ac:dyDescent="0.25">
      <c r="A9" s="20" t="s">
        <v>7</v>
      </c>
      <c r="B9" s="78" t="s">
        <v>346</v>
      </c>
      <c r="C9" s="78"/>
      <c r="D9" s="78"/>
      <c r="E9" s="78"/>
      <c r="F9" s="78"/>
      <c r="G9" s="78"/>
      <c r="H9" s="78"/>
      <c r="I9" s="78"/>
      <c r="J9" s="78"/>
    </row>
    <row r="10" spans="1:10" s="132" customFormat="1" ht="56.25" x14ac:dyDescent="0.25">
      <c r="A10" s="20" t="s">
        <v>249</v>
      </c>
      <c r="B10" s="77">
        <v>150000000</v>
      </c>
      <c r="C10" s="77"/>
      <c r="D10" s="77"/>
      <c r="E10" s="77"/>
      <c r="F10" s="7"/>
      <c r="G10" s="7"/>
      <c r="H10" s="7"/>
      <c r="I10" s="249"/>
      <c r="J10" s="7"/>
    </row>
    <row r="11" spans="1:10" s="132" customFormat="1" ht="32.25" customHeight="1" x14ac:dyDescent="0.25">
      <c r="A11" s="19"/>
      <c r="B11" s="19"/>
      <c r="C11" s="19"/>
      <c r="D11" s="19"/>
      <c r="E11" s="19"/>
      <c r="F11" s="19"/>
      <c r="G11" s="19"/>
      <c r="H11" s="19"/>
      <c r="I11" s="250"/>
      <c r="J11" s="19"/>
    </row>
    <row r="12" spans="1:10" s="133" customFormat="1" ht="42.75" customHeight="1" x14ac:dyDescent="0.25">
      <c r="A12" s="81" t="s">
        <v>12</v>
      </c>
      <c r="B12" s="81" t="s">
        <v>13</v>
      </c>
      <c r="C12" s="79" t="s">
        <v>206</v>
      </c>
      <c r="D12" s="79" t="s">
        <v>37</v>
      </c>
      <c r="E12" s="81" t="s">
        <v>15</v>
      </c>
      <c r="F12" s="81" t="s">
        <v>16</v>
      </c>
      <c r="G12" s="81" t="s">
        <v>17</v>
      </c>
      <c r="H12" s="79" t="s">
        <v>211</v>
      </c>
      <c r="I12" s="251" t="s">
        <v>38</v>
      </c>
      <c r="J12" s="81" t="s">
        <v>19</v>
      </c>
    </row>
    <row r="13" spans="1:10" s="133" customFormat="1" ht="42.75" customHeight="1" x14ac:dyDescent="0.25">
      <c r="A13" s="82"/>
      <c r="B13" s="82"/>
      <c r="C13" s="80"/>
      <c r="D13" s="80"/>
      <c r="E13" s="82"/>
      <c r="F13" s="82"/>
      <c r="G13" s="82"/>
      <c r="H13" s="80"/>
      <c r="I13" s="252"/>
      <c r="J13" s="82"/>
    </row>
    <row r="14" spans="1:10" s="142" customFormat="1" ht="54" customHeight="1" x14ac:dyDescent="0.25">
      <c r="A14" s="134" t="s">
        <v>347</v>
      </c>
      <c r="B14" s="135">
        <v>1</v>
      </c>
      <c r="C14" s="253">
        <v>1</v>
      </c>
      <c r="D14" s="254" t="s">
        <v>348</v>
      </c>
      <c r="E14" s="135" t="s">
        <v>57</v>
      </c>
      <c r="F14" s="134" t="s">
        <v>349</v>
      </c>
      <c r="G14" s="148">
        <v>1</v>
      </c>
      <c r="H14" s="255">
        <v>1</v>
      </c>
      <c r="I14" s="256" t="s">
        <v>350</v>
      </c>
      <c r="J14" s="148" t="s">
        <v>93</v>
      </c>
    </row>
    <row r="15" spans="1:10" s="142" customFormat="1" ht="54" customHeight="1" x14ac:dyDescent="0.25">
      <c r="A15" s="182"/>
      <c r="B15" s="183"/>
      <c r="C15" s="257"/>
      <c r="D15" s="258"/>
      <c r="E15" s="183"/>
      <c r="F15" s="182"/>
      <c r="G15" s="259"/>
      <c r="H15" s="260"/>
      <c r="I15" s="261"/>
      <c r="J15" s="259"/>
    </row>
    <row r="16" spans="1:10" s="142" customFormat="1" ht="54" customHeight="1" x14ac:dyDescent="0.25">
      <c r="A16" s="182"/>
      <c r="B16" s="183"/>
      <c r="C16" s="257"/>
      <c r="D16" s="258"/>
      <c r="E16" s="183"/>
      <c r="F16" s="143"/>
      <c r="G16" s="153"/>
      <c r="H16" s="262"/>
      <c r="I16" s="263"/>
      <c r="J16" s="153"/>
    </row>
    <row r="17" spans="1:10" s="142" customFormat="1" ht="54" customHeight="1" x14ac:dyDescent="0.25">
      <c r="A17" s="182"/>
      <c r="B17" s="183"/>
      <c r="C17" s="257"/>
      <c r="D17" s="258"/>
      <c r="E17" s="183"/>
      <c r="F17" s="134" t="s">
        <v>351</v>
      </c>
      <c r="G17" s="148">
        <v>1</v>
      </c>
      <c r="H17" s="255">
        <v>1</v>
      </c>
      <c r="I17" s="264" t="s">
        <v>352</v>
      </c>
      <c r="J17" s="148" t="s">
        <v>41</v>
      </c>
    </row>
    <row r="18" spans="1:10" s="142" customFormat="1" ht="54" customHeight="1" x14ac:dyDescent="0.25">
      <c r="A18" s="182"/>
      <c r="B18" s="183"/>
      <c r="C18" s="257"/>
      <c r="D18" s="258"/>
      <c r="E18" s="183"/>
      <c r="F18" s="182"/>
      <c r="G18" s="259"/>
      <c r="H18" s="260"/>
      <c r="I18" s="265"/>
      <c r="J18" s="259"/>
    </row>
    <row r="19" spans="1:10" s="142" customFormat="1" ht="54" customHeight="1" x14ac:dyDescent="0.25">
      <c r="A19" s="143"/>
      <c r="B19" s="144"/>
      <c r="C19" s="266"/>
      <c r="D19" s="267"/>
      <c r="E19" s="144"/>
      <c r="F19" s="143"/>
      <c r="G19" s="153"/>
      <c r="H19" s="262"/>
      <c r="I19" s="268"/>
      <c r="J19" s="153"/>
    </row>
    <row r="20" spans="1:10" s="142" customFormat="1" ht="73.5" customHeight="1" x14ac:dyDescent="0.25">
      <c r="A20" s="134" t="s">
        <v>353</v>
      </c>
      <c r="B20" s="135">
        <v>1</v>
      </c>
      <c r="C20" s="253">
        <v>1</v>
      </c>
      <c r="D20" s="269" t="s">
        <v>354</v>
      </c>
      <c r="E20" s="135" t="s">
        <v>57</v>
      </c>
      <c r="F20" s="138" t="s">
        <v>355</v>
      </c>
      <c r="G20" s="13">
        <v>1</v>
      </c>
      <c r="H20" s="270">
        <v>1</v>
      </c>
      <c r="I20" s="271" t="s">
        <v>356</v>
      </c>
      <c r="J20" s="13" t="s">
        <v>57</v>
      </c>
    </row>
    <row r="21" spans="1:10" s="142" customFormat="1" ht="73.5" customHeight="1" x14ac:dyDescent="0.25">
      <c r="A21" s="182"/>
      <c r="B21" s="183"/>
      <c r="C21" s="257"/>
      <c r="D21" s="272"/>
      <c r="E21" s="183"/>
      <c r="F21" s="138" t="s">
        <v>357</v>
      </c>
      <c r="G21" s="13">
        <v>1</v>
      </c>
      <c r="H21" s="270">
        <v>1</v>
      </c>
      <c r="I21" s="271" t="s">
        <v>358</v>
      </c>
      <c r="J21" s="13" t="s">
        <v>57</v>
      </c>
    </row>
    <row r="22" spans="1:10" s="142" customFormat="1" ht="73.5" customHeight="1" x14ac:dyDescent="0.25">
      <c r="A22" s="182"/>
      <c r="B22" s="183"/>
      <c r="C22" s="257"/>
      <c r="D22" s="272"/>
      <c r="E22" s="183"/>
      <c r="F22" s="134" t="s">
        <v>359</v>
      </c>
      <c r="G22" s="148">
        <v>1</v>
      </c>
      <c r="H22" s="255">
        <v>1</v>
      </c>
      <c r="I22" s="256" t="s">
        <v>360</v>
      </c>
      <c r="J22" s="148" t="s">
        <v>57</v>
      </c>
    </row>
    <row r="23" spans="1:10" s="142" customFormat="1" ht="73.5" customHeight="1" x14ac:dyDescent="0.25">
      <c r="A23" s="182"/>
      <c r="B23" s="183"/>
      <c r="C23" s="257"/>
      <c r="D23" s="272"/>
      <c r="E23" s="183"/>
      <c r="F23" s="143"/>
      <c r="G23" s="153"/>
      <c r="H23" s="262"/>
      <c r="I23" s="263"/>
      <c r="J23" s="153"/>
    </row>
    <row r="24" spans="1:10" s="142" customFormat="1" ht="73.5" customHeight="1" x14ac:dyDescent="0.25">
      <c r="A24" s="182"/>
      <c r="B24" s="183"/>
      <c r="C24" s="257"/>
      <c r="D24" s="272"/>
      <c r="E24" s="183"/>
      <c r="F24" s="134" t="s">
        <v>361</v>
      </c>
      <c r="G24" s="148">
        <v>1</v>
      </c>
      <c r="H24" s="255">
        <v>1</v>
      </c>
      <c r="I24" s="256" t="s">
        <v>362</v>
      </c>
      <c r="J24" s="148" t="s">
        <v>57</v>
      </c>
    </row>
    <row r="25" spans="1:10" s="142" customFormat="1" ht="73.5" customHeight="1" x14ac:dyDescent="0.25">
      <c r="A25" s="143"/>
      <c r="B25" s="144"/>
      <c r="C25" s="266"/>
      <c r="D25" s="273"/>
      <c r="E25" s="144"/>
      <c r="F25" s="143"/>
      <c r="G25" s="153"/>
      <c r="H25" s="262"/>
      <c r="I25" s="263"/>
      <c r="J25" s="153"/>
    </row>
  </sheetData>
  <mergeCells count="47">
    <mergeCell ref="F24:F25"/>
    <mergeCell ref="G24:G25"/>
    <mergeCell ref="H24:H25"/>
    <mergeCell ref="I24:I25"/>
    <mergeCell ref="J24:J25"/>
    <mergeCell ref="G22:G23"/>
    <mergeCell ref="H22:H23"/>
    <mergeCell ref="I22:I23"/>
    <mergeCell ref="J22:J23"/>
    <mergeCell ref="A20:A25"/>
    <mergeCell ref="B20:B25"/>
    <mergeCell ref="C20:C25"/>
    <mergeCell ref="D20:D25"/>
    <mergeCell ref="E20:E25"/>
    <mergeCell ref="F22:F23"/>
    <mergeCell ref="F17:F19"/>
    <mergeCell ref="G17:G19"/>
    <mergeCell ref="H17:H19"/>
    <mergeCell ref="I17:I19"/>
    <mergeCell ref="J17:J19"/>
    <mergeCell ref="F14:F16"/>
    <mergeCell ref="G14:G16"/>
    <mergeCell ref="H14:H16"/>
    <mergeCell ref="I14:I16"/>
    <mergeCell ref="J14:J16"/>
    <mergeCell ref="A14:A19"/>
    <mergeCell ref="B14:B19"/>
    <mergeCell ref="C14:C19"/>
    <mergeCell ref="D14:D19"/>
    <mergeCell ref="E14:E19"/>
    <mergeCell ref="H12:H13"/>
    <mergeCell ref="I12:I13"/>
    <mergeCell ref="J12:J13"/>
    <mergeCell ref="B10:E10"/>
    <mergeCell ref="A12:A13"/>
    <mergeCell ref="B12:B13"/>
    <mergeCell ref="C12:C13"/>
    <mergeCell ref="D12:D13"/>
    <mergeCell ref="E12:E13"/>
    <mergeCell ref="F12:F13"/>
    <mergeCell ref="G12:G13"/>
    <mergeCell ref="B2:J2"/>
    <mergeCell ref="B3:J3"/>
    <mergeCell ref="B4:J4"/>
    <mergeCell ref="B7:J7"/>
    <mergeCell ref="B8:J8"/>
    <mergeCell ref="B9:J9"/>
  </mergeCells>
  <printOptions horizontalCentered="1"/>
  <pageMargins left="0.39370078740157483" right="0.39370078740157483" top="0.19685039370078741" bottom="0.19685039370078741" header="0.19685039370078741" footer="0.19685039370078741"/>
  <pageSetup scale="47"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04099F62560ECB4FBCACDD576F14E869" ma:contentTypeVersion="13" ma:contentTypeDescription="Crear nuevo documento." ma:contentTypeScope="" ma:versionID="0ec867018e196a35583f7d9498bd3eaf">
  <xsd:schema xmlns:xsd="http://www.w3.org/2001/XMLSchema" xmlns:xs="http://www.w3.org/2001/XMLSchema" xmlns:p="http://schemas.microsoft.com/office/2006/metadata/properties" xmlns:ns2="9932afc9-16b8-436e-b063-c6edd018cbfd" xmlns:ns3="4aa7f693-b1e1-4382-90e3-78f3c0a28a90" targetNamespace="http://schemas.microsoft.com/office/2006/metadata/properties" ma:root="true" ma:fieldsID="e818cb146fea25f9ddffbc6f8f30b29d" ns2:_="" ns3:_="">
    <xsd:import namespace="9932afc9-16b8-436e-b063-c6edd018cbfd"/>
    <xsd:import namespace="4aa7f693-b1e1-4382-90e3-78f3c0a28a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AutoKeyPoints" minOccurs="0"/>
                <xsd:element ref="ns2:MediaServiceKeyPoint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932afc9-16b8-436e-b063-c6edd018cb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MediaServiceLocation" ma:index="20"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aa7f693-b1e1-4382-90e3-78f3c0a28a90" elementFormDefault="qualified">
    <xsd:import namespace="http://schemas.microsoft.com/office/2006/documentManagement/types"/>
    <xsd:import namespace="http://schemas.microsoft.com/office/infopath/2007/PartnerControls"/>
    <xsd:element name="SharedWithUsers" ma:index="14"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1EC5C5-73FB-4568-B2CA-E33AC1D2851E}">
  <ds:schemaRefs>
    <ds:schemaRef ds:uri="http://schemas.microsoft.com/sharepoint/v3/contenttype/forms"/>
  </ds:schemaRefs>
</ds:datastoreItem>
</file>

<file path=customXml/itemProps2.xml><?xml version="1.0" encoding="utf-8"?>
<ds:datastoreItem xmlns:ds="http://schemas.openxmlformats.org/officeDocument/2006/customXml" ds:itemID="{AA7738C4-DEE5-4701-B46A-A2375468662A}">
  <ds:schemaRefs>
    <ds:schemaRef ds:uri="http://purl.org/dc/elements/1.1/"/>
    <ds:schemaRef ds:uri="http://purl.org/dc/dcmitype/"/>
    <ds:schemaRef ds:uri="http://schemas.microsoft.com/office/2006/documentManagement/types"/>
    <ds:schemaRef ds:uri="http://schemas.microsoft.com/office/2006/metadata/properties"/>
    <ds:schemaRef ds:uri="http://schemas.openxmlformats.org/package/2006/metadata/core-properties"/>
    <ds:schemaRef ds:uri="http://purl.org/dc/terms/"/>
    <ds:schemaRef ds:uri="http://www.w3.org/XML/1998/namespace"/>
    <ds:schemaRef ds:uri="9932afc9-16b8-436e-b063-c6edd018cbfd"/>
    <ds:schemaRef ds:uri="http://schemas.microsoft.com/office/infopath/2007/PartnerControls"/>
    <ds:schemaRef ds:uri="4aa7f693-b1e1-4382-90e3-78f3c0a28a90"/>
  </ds:schemaRefs>
</ds:datastoreItem>
</file>

<file path=customXml/itemProps3.xml><?xml version="1.0" encoding="utf-8"?>
<ds:datastoreItem xmlns:ds="http://schemas.openxmlformats.org/officeDocument/2006/customXml" ds:itemID="{057D5D62-0B44-4D9D-9C3C-9721E1CC0C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932afc9-16b8-436e-b063-c6edd018cbfd"/>
    <ds:schemaRef ds:uri="4aa7f693-b1e1-4382-90e3-78f3c0a28a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38</vt:i4>
      </vt:variant>
      <vt:variant>
        <vt:lpstr>Rangos con nombre</vt:lpstr>
      </vt:variant>
      <vt:variant>
        <vt:i4>68</vt:i4>
      </vt:variant>
    </vt:vector>
  </HeadingPairs>
  <TitlesOfParts>
    <vt:vector size="106" baseType="lpstr">
      <vt:lpstr>LE5 Proyecto 1 </vt:lpstr>
      <vt:lpstr>LE1 Proyecto 1 </vt:lpstr>
      <vt:lpstr>LE1 Proyecto 2</vt:lpstr>
      <vt:lpstr>LE1 Proyecto 3</vt:lpstr>
      <vt:lpstr>LE1 Proyecto 4</vt:lpstr>
      <vt:lpstr>LE1 Proyecto 5</vt:lpstr>
      <vt:lpstr>LE1 Proyecto 6</vt:lpstr>
      <vt:lpstr>LE1 Proyecto 7</vt:lpstr>
      <vt:lpstr>LE1 Proyecto 8 </vt:lpstr>
      <vt:lpstr>LE1 Proyecto 9 </vt:lpstr>
      <vt:lpstr>LE2 Proyecto 1 </vt:lpstr>
      <vt:lpstr>LE2 Proyecto 2 </vt:lpstr>
      <vt:lpstr>LE2 Proyecto 3 </vt:lpstr>
      <vt:lpstr>LE2 Proyecto 4</vt:lpstr>
      <vt:lpstr>LE3 Proyecto 1 </vt:lpstr>
      <vt:lpstr>LE3 Proyecto 2</vt:lpstr>
      <vt:lpstr>LE3 Proyecto 3</vt:lpstr>
      <vt:lpstr>LE3 Proyecto 4</vt:lpstr>
      <vt:lpstr>LE3 Proyecto 5</vt:lpstr>
      <vt:lpstr>LE4 Proyecto 1</vt:lpstr>
      <vt:lpstr>LE5 Proyecto 1</vt:lpstr>
      <vt:lpstr>LE5 Proyecto 2</vt:lpstr>
      <vt:lpstr>LE6 Proyecto 1</vt:lpstr>
      <vt:lpstr>LE6 Proyecto 2</vt:lpstr>
      <vt:lpstr>LE6 Proyecto 3</vt:lpstr>
      <vt:lpstr>LE6 Proyecto 4</vt:lpstr>
      <vt:lpstr>LE6 Proyecto 5</vt:lpstr>
      <vt:lpstr>LE6 Proyecto 6</vt:lpstr>
      <vt:lpstr>LE6 Proyecto 7</vt:lpstr>
      <vt:lpstr>LE6 Proyecto 8</vt:lpstr>
      <vt:lpstr>LE6 Proyecto 9</vt:lpstr>
      <vt:lpstr>LE6 Proyecto 10</vt:lpstr>
      <vt:lpstr>LE6 Proyecto 11</vt:lpstr>
      <vt:lpstr>LE6 Proyecto 12</vt:lpstr>
      <vt:lpstr>LE6 Proyecto 13</vt:lpstr>
      <vt:lpstr>LE6 Proyecto 14</vt:lpstr>
      <vt:lpstr>LE6 Proyecto 15</vt:lpstr>
      <vt:lpstr>LE6 Proyecto 16</vt:lpstr>
      <vt:lpstr>'LE1 Proyecto 1 '!Área_de_impresión</vt:lpstr>
      <vt:lpstr>'LE1 Proyecto 2'!Área_de_impresión</vt:lpstr>
      <vt:lpstr>'LE1 Proyecto 3'!Área_de_impresión</vt:lpstr>
      <vt:lpstr>'LE1 Proyecto 4'!Área_de_impresión</vt:lpstr>
      <vt:lpstr>'LE1 Proyecto 5'!Área_de_impresión</vt:lpstr>
      <vt:lpstr>'LE1 Proyecto 6'!Área_de_impresión</vt:lpstr>
      <vt:lpstr>'LE1 Proyecto 7'!Área_de_impresión</vt:lpstr>
      <vt:lpstr>'LE2 Proyecto 1 '!Área_de_impresión</vt:lpstr>
      <vt:lpstr>'LE2 Proyecto 2 '!Área_de_impresión</vt:lpstr>
      <vt:lpstr>'LE2 Proyecto 3 '!Área_de_impresión</vt:lpstr>
      <vt:lpstr>'LE3 Proyecto 1 '!Área_de_impresión</vt:lpstr>
      <vt:lpstr>'LE3 Proyecto 2'!Área_de_impresión</vt:lpstr>
      <vt:lpstr>'LE3 Proyecto 3'!Área_de_impresión</vt:lpstr>
      <vt:lpstr>'LE3 Proyecto 4'!Área_de_impresión</vt:lpstr>
      <vt:lpstr>'LE3 Proyecto 5'!Área_de_impresión</vt:lpstr>
      <vt:lpstr>'LE5 Proyecto 1'!Área_de_impresión</vt:lpstr>
      <vt:lpstr>'LE5 Proyecto 1 '!Área_de_impresión</vt:lpstr>
      <vt:lpstr>'LE5 Proyecto 2'!Área_de_impresión</vt:lpstr>
      <vt:lpstr>'LE6 Proyecto 1'!Área_de_impresión</vt:lpstr>
      <vt:lpstr>'LE6 Proyecto 10'!Área_de_impresión</vt:lpstr>
      <vt:lpstr>'LE6 Proyecto 11'!Área_de_impresión</vt:lpstr>
      <vt:lpstr>'LE6 Proyecto 12'!Área_de_impresión</vt:lpstr>
      <vt:lpstr>'LE6 Proyecto 13'!Área_de_impresión</vt:lpstr>
      <vt:lpstr>'LE6 Proyecto 14'!Área_de_impresión</vt:lpstr>
      <vt:lpstr>'LE6 Proyecto 15'!Área_de_impresión</vt:lpstr>
      <vt:lpstr>'LE6 Proyecto 16'!Área_de_impresión</vt:lpstr>
      <vt:lpstr>'LE6 Proyecto 2'!Área_de_impresión</vt:lpstr>
      <vt:lpstr>'LE6 Proyecto 3'!Área_de_impresión</vt:lpstr>
      <vt:lpstr>'LE6 Proyecto 4'!Área_de_impresión</vt:lpstr>
      <vt:lpstr>'LE6 Proyecto 5'!Área_de_impresión</vt:lpstr>
      <vt:lpstr>'LE6 Proyecto 6'!Área_de_impresión</vt:lpstr>
      <vt:lpstr>'LE6 Proyecto 7'!Área_de_impresión</vt:lpstr>
      <vt:lpstr>'LE6 Proyecto 8'!Área_de_impresión</vt:lpstr>
      <vt:lpstr>'LE6 Proyecto 9'!Área_de_impresión</vt:lpstr>
      <vt:lpstr>'LE1 Proyecto 1 '!Títulos_a_imprimir</vt:lpstr>
      <vt:lpstr>'LE1 Proyecto 2'!Títulos_a_imprimir</vt:lpstr>
      <vt:lpstr>'LE1 Proyecto 3'!Títulos_a_imprimir</vt:lpstr>
      <vt:lpstr>'LE1 Proyecto 4'!Títulos_a_imprimir</vt:lpstr>
      <vt:lpstr>'LE1 Proyecto 5'!Títulos_a_imprimir</vt:lpstr>
      <vt:lpstr>'LE1 Proyecto 6'!Títulos_a_imprimir</vt:lpstr>
      <vt:lpstr>'LE1 Proyecto 7'!Títulos_a_imprimir</vt:lpstr>
      <vt:lpstr>'LE2 Proyecto 1 '!Títulos_a_imprimir</vt:lpstr>
      <vt:lpstr>'LE2 Proyecto 2 '!Títulos_a_imprimir</vt:lpstr>
      <vt:lpstr>'LE2 Proyecto 3 '!Títulos_a_imprimir</vt:lpstr>
      <vt:lpstr>'LE3 Proyecto 1 '!Títulos_a_imprimir</vt:lpstr>
      <vt:lpstr>'LE3 Proyecto 2'!Títulos_a_imprimir</vt:lpstr>
      <vt:lpstr>'LE3 Proyecto 3'!Títulos_a_imprimir</vt:lpstr>
      <vt:lpstr>'LE3 Proyecto 4'!Títulos_a_imprimir</vt:lpstr>
      <vt:lpstr>'LE3 Proyecto 5'!Títulos_a_imprimir</vt:lpstr>
      <vt:lpstr>'LE5 Proyecto 1'!Títulos_a_imprimir</vt:lpstr>
      <vt:lpstr>'LE5 Proyecto 1 '!Títulos_a_imprimir</vt:lpstr>
      <vt:lpstr>'LE5 Proyecto 2'!Títulos_a_imprimir</vt:lpstr>
      <vt:lpstr>'LE6 Proyecto 1'!Títulos_a_imprimir</vt:lpstr>
      <vt:lpstr>'LE6 Proyecto 10'!Títulos_a_imprimir</vt:lpstr>
      <vt:lpstr>'LE6 Proyecto 11'!Títulos_a_imprimir</vt:lpstr>
      <vt:lpstr>'LE6 Proyecto 12'!Títulos_a_imprimir</vt:lpstr>
      <vt:lpstr>'LE6 Proyecto 13'!Títulos_a_imprimir</vt:lpstr>
      <vt:lpstr>'LE6 Proyecto 14'!Títulos_a_imprimir</vt:lpstr>
      <vt:lpstr>'LE6 Proyecto 15'!Títulos_a_imprimir</vt:lpstr>
      <vt:lpstr>'LE6 Proyecto 16'!Títulos_a_imprimir</vt:lpstr>
      <vt:lpstr>'LE6 Proyecto 2'!Títulos_a_imprimir</vt:lpstr>
      <vt:lpstr>'LE6 Proyecto 3'!Títulos_a_imprimir</vt:lpstr>
      <vt:lpstr>'LE6 Proyecto 4'!Títulos_a_imprimir</vt:lpstr>
      <vt:lpstr>'LE6 Proyecto 5'!Títulos_a_imprimir</vt:lpstr>
      <vt:lpstr>'LE6 Proyecto 6'!Títulos_a_imprimir</vt:lpstr>
      <vt:lpstr>'LE6 Proyecto 7'!Títulos_a_imprimir</vt:lpstr>
      <vt:lpstr>'LE6 Proyecto 8'!Títulos_a_imprimir</vt:lpstr>
      <vt:lpstr>'LE6 Proyecto 9'!Títulos_a_imprimir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Patricia Carmona Gonzalez</dc:creator>
  <cp:keywords/>
  <dc:description/>
  <cp:lastModifiedBy>Claudia Patricia Carmona Gonzalez</cp:lastModifiedBy>
  <cp:revision/>
  <dcterms:created xsi:type="dcterms:W3CDTF">2021-08-26T00:05:27Z</dcterms:created>
  <dcterms:modified xsi:type="dcterms:W3CDTF">2022-02-01T00:07:43Z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0x01010004099F62560ECB4FBCACDD576F14E869</vt:lpwstr>
  </property>
</Properties>
</file>