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itmeduco-my.sharepoint.com/personal/saracastillo_itm_edu_co/Documents/OFICINA JURIDICA CONTRATACIÓN/COMITE DE CONCILIACIÓN/COMITE 19/EVIDENCIAS/claudia/"/>
    </mc:Choice>
  </mc:AlternateContent>
  <xr:revisionPtr revIDLastSave="89" documentId="8_{D7AC9707-7D69-4E43-B431-4404A60D9FC3}" xr6:coauthVersionLast="47" xr6:coauthVersionMax="47" xr10:uidLastSave="{DE84A88F-AF8B-4F7C-B7E6-4D9A30AB8502}"/>
  <bookViews>
    <workbookView xWindow="-110" yWindow="-110" windowWidth="38620" windowHeight="21100" xr2:uid="{2B3F938C-7300-4775-A370-02065409AE0A}"/>
  </bookViews>
  <sheets>
    <sheet name="PLAN DE ACCIÓN 2025-2026"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M18" i="1" l="1"/>
  <c r="AL9" i="1"/>
  <c r="AK9" i="1"/>
  <c r="AJ9" i="1"/>
  <c r="AI9" i="1"/>
  <c r="AH9" i="1"/>
  <c r="AG9" i="1"/>
  <c r="AG24" i="1" l="1"/>
  <c r="AG21" i="1"/>
  <c r="AG18" i="1"/>
  <c r="AG15" i="1"/>
  <c r="AM12" i="1"/>
  <c r="AJ12" i="1"/>
  <c r="AG6" i="1"/>
  <c r="AM3" i="1"/>
  <c r="AJ3" i="1"/>
  <c r="AG12" i="1"/>
  <c r="AG3" i="1"/>
</calcChain>
</file>

<file path=xl/sharedStrings.xml><?xml version="1.0" encoding="utf-8"?>
<sst xmlns="http://schemas.openxmlformats.org/spreadsheetml/2006/main" count="324" uniqueCount="112">
  <si>
    <t>Acción</t>
  </si>
  <si>
    <t>Causa que se mitiga</t>
  </si>
  <si>
    <t>Responsable</t>
  </si>
  <si>
    <t>Frecuencia</t>
  </si>
  <si>
    <t>Fecha límite</t>
  </si>
  <si>
    <t>Indicador</t>
  </si>
  <si>
    <t>FORMA DE CALCULO</t>
  </si>
  <si>
    <t>Meta</t>
  </si>
  <si>
    <t>OBSERVACIONES</t>
  </si>
  <si>
    <t>EVIDENCIAS</t>
  </si>
  <si>
    <t>LINK EVIDENCIAS</t>
  </si>
  <si>
    <t>% CUMPLIMIENTO</t>
  </si>
  <si>
    <t>Comunicaciones virtuales a supervisores, sobre la no exigencia de cumplimiento de horario, desarrollo de actividades de forma remota, para la coordinación, seguimiento, estabilidad laboral reforzada y control de las actividades por parte del supervisor.</t>
  </si>
  <si>
    <t>CONTRATO REALIDAD Y FORTALECIMIENTO SUPERVISIÓN.</t>
  </si>
  <si>
    <t>Secretaría General, Oficina Jurídica.</t>
  </si>
  <si>
    <t>Trimestral</t>
  </si>
  <si>
    <t>Marzo de 2026</t>
  </si>
  <si>
    <t xml:space="preserve">Comunicaciones virtuales realizadas </t>
  </si>
  <si>
    <t>(Número de Comunicaciones virtuales realizadas/Número de comunicaciones virtuales programadas)*100</t>
  </si>
  <si>
    <t>Número de comunicaciones virtuales programadas
Abril - junio
julio - septiembre
octubre - diciembre
enero -marzo</t>
  </si>
  <si>
    <r>
      <rPr>
        <b/>
        <sz val="11"/>
        <color theme="1"/>
        <rFont val="Arial Narrow"/>
        <family val="2"/>
      </rPr>
      <t>27 de mayo de 2025</t>
    </r>
    <r>
      <rPr>
        <sz val="11"/>
        <color theme="1"/>
        <rFont val="Arial Narrow"/>
        <family val="2"/>
      </rPr>
      <t xml:space="preserve">- Circular Ley de Garantias
</t>
    </r>
    <r>
      <rPr>
        <b/>
        <sz val="11"/>
        <color theme="1"/>
        <rFont val="Arial Narrow"/>
        <family val="2"/>
      </rPr>
      <t>19 de septiembre de 2025</t>
    </r>
    <r>
      <rPr>
        <sz val="11"/>
        <color theme="1"/>
        <rFont val="Arial Narrow"/>
        <family val="2"/>
      </rPr>
      <t xml:space="preserve">- Circular.FECHA LÍMITE - RECEPCIÓN DOCUMENTOS PARA INICIAR
PROCESOS DE CONTRATACIÓN - VIGENCIA
</t>
    </r>
    <r>
      <rPr>
        <b/>
        <sz val="11"/>
        <color theme="1"/>
        <rFont val="Arial Narrow"/>
        <family val="2"/>
      </rPr>
      <t xml:space="preserve">06 de octubre de 2025 </t>
    </r>
    <r>
      <rPr>
        <sz val="11"/>
        <color theme="1"/>
        <rFont val="Arial Narrow"/>
        <family val="2"/>
      </rPr>
      <t>-Circular. Prohibición de participación en política durante el período de garantías
electorales</t>
    </r>
  </si>
  <si>
    <t>https://itmeduco-my.sharepoint.com/:f:/g/personal/saracastillo_itm_edu_co/Eulq1HkELDVBriES1Nk39RwBeyGaikC1FEHwqYY32pgv8A?e=aHvVnz</t>
  </si>
  <si>
    <t>Capacitación dirigida a supervisores sobre liquidación de contratos y aspectos jurídicos asociados al contrato realidad, incluyendo lineamientos para la coordinación, seguimiento y control de actividades en esquemas remotos, así como la adecuada gestión del tiempo laboral y los riesgos relacionados con la estabilidad laboral reforzada.</t>
  </si>
  <si>
    <t>CONTRATO REALIDAD, LIQUIDACIÓN DE CONTRATOS</t>
  </si>
  <si>
    <t>Semestral</t>
  </si>
  <si>
    <t>Eventos de capacitaciones dirigida a supervisiores ejecutados</t>
  </si>
  <si>
    <t>(Número de Eventos de capacitaciones dirigidos  a supervisiores ejecutados/Número de Eventos de capacitaciones dirigidos a supervisiores programados)*100</t>
  </si>
  <si>
    <t>Número de eventos de capacitaciones dirigidos a supervisores programados
Abril -  septiembre
octubre - marzo</t>
  </si>
  <si>
    <r>
      <rPr>
        <b/>
        <sz val="11"/>
        <color theme="1"/>
        <rFont val="Arial Narrow"/>
        <family val="2"/>
      </rPr>
      <t xml:space="preserve">10 de julio </t>
    </r>
    <r>
      <rPr>
        <sz val="11"/>
        <color theme="1"/>
        <rFont val="Arial Narrow"/>
        <family val="2"/>
      </rPr>
      <t>- Capacitación sobre nuevos formatos de actas de supervisión FBS 094 y FBS 010</t>
    </r>
  </si>
  <si>
    <t>https://itmeduco-my.sharepoint.com/:f:/g/personal/saracastillo_itm_edu_co/Essb1tk9eFJGgk8shjD6W5kB3jwd7n40txuTMnqv1EZtRg?e=3CHh0m</t>
  </si>
  <si>
    <t>Verificación aleatoria a los contratos de prestacíón de servicios realizada por el Ordenador del Gasto, en la cual, evaluará el desempeño de la supervisión y emitirá recomendaciones.</t>
  </si>
  <si>
    <t>CONTRATO REALIDAD Y FORTALECIMIENTO SUPERVISIÓN</t>
  </si>
  <si>
    <t>Secretaría General, UEN y Oficina Jurídica</t>
  </si>
  <si>
    <t>Mensual</t>
  </si>
  <si>
    <t>Verificación aleatoria a los contratos de prestacíón de servicios</t>
  </si>
  <si>
    <t>(Número de contratos de prestacíón de servicios verificados /(Número de contratos de prestacíón de servicios programados para verificación)*100</t>
  </si>
  <si>
    <t>Número de contratos de prestacíón de servicios programados para verificación
desde marzo 2025 a marzo 2026 (mes a mes)</t>
  </si>
  <si>
    <r>
      <rPr>
        <b/>
        <sz val="11"/>
        <color theme="1"/>
        <rFont val="Arial Narrow"/>
        <family val="2"/>
      </rPr>
      <t>10 de marzo de 2025:</t>
    </r>
    <r>
      <rPr>
        <sz val="11"/>
        <color theme="1"/>
        <rFont val="Arial Narrow"/>
        <family val="2"/>
      </rPr>
      <t>RV: SOLICITUD DE LIQUIDACION DE CONTRATOS 2022 - 2023 - 2024 DEPARTAMENTO DE PERSONAL</t>
    </r>
    <r>
      <rPr>
        <b/>
        <sz val="11"/>
        <color theme="1"/>
        <rFont val="Arial Narrow"/>
        <family val="2"/>
      </rPr>
      <t xml:space="preserve">
8 de abril de 2025: </t>
    </r>
    <r>
      <rPr>
        <sz val="11"/>
        <color theme="1"/>
        <rFont val="Arial Narrow"/>
        <family val="2"/>
      </rPr>
      <t xml:space="preserve">RV: ITM - SOLICITUD DE LIQUIDACIÓN DE CONTRATOS
</t>
    </r>
    <r>
      <rPr>
        <b/>
        <sz val="11"/>
        <color theme="1"/>
        <rFont val="Arial Narrow"/>
        <family val="2"/>
      </rPr>
      <t>15 de mayo de 2025:</t>
    </r>
    <r>
      <rPr>
        <sz val="11"/>
        <color theme="1"/>
        <rFont val="Arial Narrow"/>
        <family val="2"/>
      </rPr>
      <t xml:space="preserve"> RV: SOLICITUD DE LIQUIDACIÓN DE CONTRATO
</t>
    </r>
    <r>
      <rPr>
        <b/>
        <sz val="11"/>
        <color theme="1"/>
        <rFont val="Arial Narrow"/>
        <family val="2"/>
      </rPr>
      <t>11 de junio de 2025:</t>
    </r>
    <r>
      <rPr>
        <sz val="11"/>
        <color theme="1"/>
        <rFont val="Arial Narrow"/>
        <family val="2"/>
      </rPr>
      <t xml:space="preserve"> RV: SOLICITUD DE LIQUIDACIÓN DE CONTRATO
</t>
    </r>
    <r>
      <rPr>
        <b/>
        <sz val="11"/>
        <color theme="1"/>
        <rFont val="Arial Narrow"/>
        <family val="2"/>
      </rPr>
      <t xml:space="preserve">14 de julio de 2025: </t>
    </r>
    <r>
      <rPr>
        <sz val="11"/>
        <color theme="1"/>
        <rFont val="Arial Narrow"/>
        <family val="2"/>
      </rPr>
      <t xml:space="preserve">RV: LIQUIDACIONES CONTRATOS BIENESTAR INSTITUCIONAL
</t>
    </r>
    <r>
      <rPr>
        <b/>
        <sz val="11"/>
        <color theme="1"/>
        <rFont val="Arial Narrow"/>
        <family val="2"/>
      </rPr>
      <t xml:space="preserve">19 de agosto de 2025: </t>
    </r>
    <r>
      <rPr>
        <sz val="11"/>
        <color theme="1"/>
        <rFont val="Arial Narrow"/>
        <family val="2"/>
      </rPr>
      <t>(IMPORTANTE) LIQUIDACIONES 2023</t>
    </r>
    <r>
      <rPr>
        <b/>
        <sz val="11"/>
        <color theme="1"/>
        <rFont val="Arial Narrow"/>
        <family val="2"/>
      </rPr>
      <t xml:space="preserve">
29 de agosto de 2025:</t>
    </r>
    <r>
      <rPr>
        <sz val="11"/>
        <color theme="1"/>
        <rFont val="Arial Narrow"/>
        <family val="2"/>
      </rPr>
      <t xml:space="preserve"> TERMINACION ANTICIPADA PP
</t>
    </r>
    <r>
      <rPr>
        <b/>
        <sz val="11"/>
        <color theme="1"/>
        <rFont val="Arial Narrow"/>
        <family val="2"/>
      </rPr>
      <t>24 de septiembre de 2025:</t>
    </r>
    <r>
      <rPr>
        <sz val="11"/>
        <color theme="1"/>
        <rFont val="Arial Narrow"/>
        <family val="2"/>
      </rPr>
      <t xml:space="preserve"> Adición Extensión
</t>
    </r>
    <r>
      <rPr>
        <b/>
        <sz val="11"/>
        <color theme="1"/>
        <rFont val="Arial Narrow"/>
        <family val="2"/>
      </rPr>
      <t>01 de octubre de 2025-</t>
    </r>
    <r>
      <rPr>
        <sz val="11"/>
        <color theme="1"/>
        <rFont val="Arial Narrow"/>
        <family val="2"/>
      </rPr>
      <t>Aclaración de numeración del contrato y notificación a contratista – DJUR 43_2025 (PJ 21158_2025)</t>
    </r>
    <r>
      <rPr>
        <b/>
        <sz val="11"/>
        <color theme="1"/>
        <rFont val="Arial Narrow"/>
        <family val="2"/>
      </rPr>
      <t xml:space="preserve">
</t>
    </r>
    <r>
      <rPr>
        <sz val="11"/>
        <color theme="1"/>
        <rFont val="Arial Narrow"/>
        <family val="2"/>
      </rPr>
      <t xml:space="preserve">
Esta acción se viene ejecutando mes a mes, favor consultar link de evidencias.</t>
    </r>
  </si>
  <si>
    <t xml:space="preserve">https://itmeduco-my.sharepoint.com/:f:/g/personal/saracastillo_itm_edu_co/EpoSC6WcSCZCg_NyzOtHAXoB6mC0VE4h0zalcl7ans1gFQ?e=uPERO8 </t>
  </si>
  <si>
    <t>Seguimiento y trazabilidad en la plataforma SECOP y la constitución de las garantías para los contratos de arrendamiento. Esto incluye la verificación de las condiciones de sanidad durante la ejecución del contrato en los términos de la oficina de Bienestar y Sedes.</t>
  </si>
  <si>
    <t>CONTRATO ARRENDAMIENTO</t>
  </si>
  <si>
    <t>Secretaría General</t>
  </si>
  <si>
    <t>Contratos de arrendamiento verificados</t>
  </si>
  <si>
    <t>(Número de Contratos de arrendamiento con verficiación de seguimiento en SECOP y constitución de garantías/Número total de Contratos de arrendamientos vigentes)*100</t>
  </si>
  <si>
    <t>Número total de Contratos de arrendamientos vigentes
Abril - junio
julio - septiembre
octubre - diciembre
enero -marzo</t>
  </si>
  <si>
    <t>https://itmeduco-my.sharepoint.com/:f:/g/personal/saracastillo_itm_edu_co/EqvNd6kcK-NBnuERCFC44zgB3LDDejrcKET3PCCFBul7gQ?e=aVGeJS</t>
  </si>
  <si>
    <t xml:space="preserve">Construcción con la UEN de lineamientos con viabilidad de implementación, respecto del manejo la estabilidad laboral reforzada en el marco de los contratos celebrados y derivados de contratos interadministrativos. </t>
  </si>
  <si>
    <t>MAYOR EJECUCIÓN DEL PRESUPUESTO</t>
  </si>
  <si>
    <t>Secretaría General, Dpto. Financiero, UEN y Oficina Jurídica</t>
  </si>
  <si>
    <t>Reuniones de acompañamiento a la UEN ejecutadas</t>
  </si>
  <si>
    <t>(Número de Reuniones de acompañamiento a la UEN  ejecutadas/Número de reuniones de acompañamiento a la UEN programadas)*100</t>
  </si>
  <si>
    <t xml:space="preserve"> Número de reuniones de acompañamiento a la UEN programadas
Abril -  septiembre
octubre - marzo</t>
  </si>
  <si>
    <r>
      <rPr>
        <b/>
        <sz val="11"/>
        <color theme="1"/>
        <rFont val="Arial Narrow"/>
        <family val="2"/>
      </rPr>
      <t>04 de agosto de 2025</t>
    </r>
    <r>
      <rPr>
        <sz val="11"/>
        <color theme="1"/>
        <rFont val="Arial Narrow"/>
        <family val="2"/>
      </rPr>
      <t>. Reunión compromisos - conciliación extrajudicial - asunto Buen Comienzo Convenio 4600092250</t>
    </r>
  </si>
  <si>
    <t>https://itmeduco-my.sharepoint.com/:f:/g/personal/saracastillo_itm_edu_co/Eu0c_yyAVC1BhGnlHFyVdfIBPjXQNcwxOmJ3U_1GUcc45Q?e=e2e0md</t>
  </si>
  <si>
    <t>Formular e implementar el  plan comunicacional institucional de  la Política de Prevención del Daño Antijurídico  (alcance socialización a empleados y contratistas)</t>
  </si>
  <si>
    <t>TODAS LAS CAUSAS</t>
  </si>
  <si>
    <t>Oficina Jurídica y Comunicaciones</t>
  </si>
  <si>
    <t>Plan comunicacional institucional de  la Política de Prevención del Daño Antijurídico formulado e implementado</t>
  </si>
  <si>
    <t>(Número de actividades ejecutadas en el marco del Plan comunicacional institucional de  la Política de Prevención del Daño Antijurídico/Número de actividades programadas en el marco del Plan comunicacional institucional de  la Política de Prevención del Daño Antijurídico)*100</t>
  </si>
  <si>
    <t>Número de actividades programadas en el marco del Plan comunicacional institucional de  la Política de Prevención del Daño Antijurídico
Abril -  septiembre
octubre - marzo</t>
  </si>
  <si>
    <r>
      <rPr>
        <b/>
        <sz val="11"/>
        <color theme="1"/>
        <rFont val="Arial Narrow"/>
        <family val="2"/>
      </rPr>
      <t xml:space="preserve">16 de septiembre de 2025: </t>
    </r>
    <r>
      <rPr>
        <sz val="11"/>
        <color theme="1"/>
        <rFont val="Arial Narrow"/>
        <family val="2"/>
      </rPr>
      <t>Formulación del Plan comunicacional</t>
    </r>
  </si>
  <si>
    <t>https://itmeduco-my.sharepoint.com/:f:/g/personal/saracastillo_itm_edu_co/EnuoRmROovVCtzp67-5yXEsBPxWipC81d9bExGFfBbfaFg?e=FxqxkW</t>
  </si>
  <si>
    <t xml:space="preserve">Documentación  de lineamientos jurídicos para la gestión de los contratos y convenios interadministrativos y su respectivos esapcios de divulgación   </t>
  </si>
  <si>
    <t>RESPONSABILIDADES: PENALES, LABORALES, ADMINISTRATIVAS, FISCALES, CIVILES Y DISCIPLINARIAS</t>
  </si>
  <si>
    <t>Anual</t>
  </si>
  <si>
    <t xml:space="preserve">Lineamientos jurídicos para la gestión de los contratos y convenios interadministrativos documentados y divulgados. </t>
  </si>
  <si>
    <t>(Número de lineamientos jurídicos para la gestión de los contratos y convenios interadministrativos documentados y divulgados   ejecutados /Número de Lineamientos jurídicos para la gestión de los contratos y convenios interadministrativos documentados y divulgados programados)*100</t>
  </si>
  <si>
    <t>Número de Lineamientos jurídicos para la gestión de los contratos y convenios interadministrativos documentados y divulgados programados
Marzo 2025 - marzo 2026</t>
  </si>
  <si>
    <r>
      <rPr>
        <b/>
        <sz val="11"/>
        <color theme="1"/>
        <rFont val="Arial Narrow"/>
        <family val="2"/>
      </rPr>
      <t>18 de junio de 2025-</t>
    </r>
    <r>
      <rPr>
        <sz val="11"/>
        <color theme="1"/>
        <rFont val="Arial Narrow"/>
        <family val="2"/>
      </rPr>
      <t xml:space="preserve"> Lineamientos sobre el pago de aportes al Sistema de Seguridad Social Integral – Aplicación de la Resolución 467 de 2025 </t>
    </r>
  </si>
  <si>
    <t>https://itmeduco-my.sharepoint.com/:f:/g/personal/saracastillo_itm_edu_co/Euiobhtt8K1Fp3q4sVytFa8BVKeU-HZHdc6I4ScST6dxbg?e=PnrswY</t>
  </si>
  <si>
    <t>Conformar mesa de direccionamiento jurídico para el análisis de diferentes casos.</t>
  </si>
  <si>
    <t xml:space="preserve">TODAS LAS CAUSAS </t>
  </si>
  <si>
    <t xml:space="preserve">Secretaría General y Oficina Jurídica </t>
  </si>
  <si>
    <t>Sesiones para atender análisis de casos en el marco de la Mesa de Direccionamiento Jurídico</t>
  </si>
  <si>
    <t>Número de sesiones realizadas/Número de sesiones programadas a demanda) *100</t>
  </si>
  <si>
    <t xml:space="preserve">Número de sesiones programadas a demanda
Abril -  septiembre
octubre - marzo
</t>
  </si>
  <si>
    <r>
      <rPr>
        <b/>
        <sz val="11"/>
        <color theme="1"/>
        <rFont val="Arial Narrow"/>
        <family val="2"/>
      </rPr>
      <t>04 de agosto de 2025.</t>
    </r>
    <r>
      <rPr>
        <sz val="11"/>
        <color theme="1"/>
        <rFont val="Arial Narrow"/>
        <family val="2"/>
      </rPr>
      <t xml:space="preserve"> Mesa de Direccionamiento Jurídico - ITM</t>
    </r>
  </si>
  <si>
    <t>https://itmeduco-my.sharepoint.com/:f:/g/personal/saracastillo_itm_edu_co/EplOvGN5Hj5Js4DsHCNRg28BMv-EUJ9qM4Cxp6CcAtIWBQ?e=pFTs25</t>
  </si>
  <si>
    <t xml:space="preserve">Enero </t>
  </si>
  <si>
    <t>Febrero</t>
  </si>
  <si>
    <t>Marzo</t>
  </si>
  <si>
    <t>Abril</t>
  </si>
  <si>
    <t>Mayo</t>
  </si>
  <si>
    <t>Junio</t>
  </si>
  <si>
    <t>Julio</t>
  </si>
  <si>
    <t>Agosto</t>
  </si>
  <si>
    <t>Septiembre</t>
  </si>
  <si>
    <t>Octubre</t>
  </si>
  <si>
    <t>Noviembre</t>
  </si>
  <si>
    <t>Diciembre</t>
  </si>
  <si>
    <t>Medición 1
Abril mayo junio</t>
  </si>
  <si>
    <t>Medición 2
julio - septiembre</t>
  </si>
  <si>
    <t>Medición 3
octubre - diciembre</t>
  </si>
  <si>
    <t>Medición 1 
Abril- septiembre</t>
  </si>
  <si>
    <t>Medición 2 
Octubre Marzo</t>
  </si>
  <si>
    <t>Medición 
Julio</t>
  </si>
  <si>
    <t>Medición 
Enero</t>
  </si>
  <si>
    <t>Medición 
Febrero</t>
  </si>
  <si>
    <t>Medición 
Marzo</t>
  </si>
  <si>
    <t>Medición</t>
  </si>
  <si>
    <t>Medición 
Octubre</t>
  </si>
  <si>
    <t>Se realiza verificación aleatoria de garantias en contratos de arrendamiento, en donde el ITM actua como arrendador. A la fecha Secretaria General informa que, todos los contratos de arrendamiento celebrados en 2025, en donde el ITM actua como arrendador, cuentan con garantía de cumplimiento. El cubrimiento es por el diez por ciento (10%) del valor total del contrato y con una vigencia igual a su plazo y seis (6) meses más.</t>
  </si>
  <si>
    <t>Medición 4
enero-marzo</t>
  </si>
  <si>
    <t>Medición Abril</t>
  </si>
  <si>
    <t>Medición Mayo</t>
  </si>
  <si>
    <t>Medición
Junio</t>
  </si>
  <si>
    <t>Medición 
Agosto</t>
  </si>
  <si>
    <t>Medición
Septiembre</t>
  </si>
  <si>
    <t>Medición 
Noviembre</t>
  </si>
  <si>
    <t>Medición Diciembre</t>
  </si>
  <si>
    <t>ACCIONES PROGRAMADAS</t>
  </si>
  <si>
    <t>ACCIONBES REALIZADAS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</si>
</sst>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u/>
      <sz val="11"/>
      <color theme="10"/>
      <name val="Calibri"/>
      <family val="2"/>
      <scheme val="minor"/>
    </font>
    <font>
      <u/>
      <sz val="11"/>
      <color theme="10"/>
      <name val="Arial Narrow"/>
      <family val="2"/>
    </font>
    <font>
      <b/>
      <sz val="11"/>
      <color theme="1"/>
      <name val="Arial Narrow"/>
      <family val="2"/>
    </font>
    <font>
      <b/>
      <sz val="11"/>
      <color rgb="FF000000"/>
      <name val="Arial Narrow"/>
      <family val="2"/>
    </font>
    <font>
      <sz val="11"/>
      <color theme="1"/>
      <name val="Arial Narrow"/>
      <family val="2"/>
    </font>
    <font>
      <sz val="11"/>
      <color theme="1"/>
      <name val="Calibri"/>
      <family val="2"/>
      <scheme val="minor"/>
    </font>
    <font>
      <sz val="8"/>
      <name val="Calibri"/>
      <family val="2"/>
      <scheme val="minor"/>
    </font>
    <font>
      <b/>
      <sz val="11"/>
      <color theme="1"/>
      <name val="Calibri"/>
      <family val="2"/>
      <scheme val="minor"/>
    </font>
  </fonts>
  <fills count="7">
    <fill>
      <patternFill patternType="none"/>
    </fill>
    <fill>
      <patternFill patternType="gray125"/>
    </fill>
    <fill>
      <patternFill patternType="solid">
        <fgColor rgb="FFD5DCE4"/>
        <bgColor indexed="64"/>
      </patternFill>
    </fill>
    <fill>
      <patternFill patternType="solid">
        <fgColor rgb="FFFFFF00"/>
        <bgColor indexed="64"/>
      </patternFill>
    </fill>
    <fill>
      <patternFill patternType="solid">
        <fgColor theme="8"/>
        <bgColor indexed="64"/>
      </patternFill>
    </fill>
    <fill>
      <patternFill patternType="solid">
        <fgColor theme="0"/>
        <bgColor indexed="64"/>
      </patternFill>
    </fill>
    <fill>
      <patternFill patternType="solid">
        <fgColor theme="0" tint="-0.14999847407452621"/>
        <bgColor indexed="64"/>
      </patternFill>
    </fill>
  </fills>
  <borders count="22">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bottom style="thin">
        <color indexed="64"/>
      </bottom>
      <diagonal/>
    </border>
    <border>
      <left/>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s>
  <cellStyleXfs count="3">
    <xf numFmtId="0" fontId="0" fillId="0" borderId="0"/>
    <xf numFmtId="0" fontId="1" fillId="0" borderId="0" applyNumberFormat="0" applyFill="0" applyBorder="0" applyAlignment="0" applyProtection="0"/>
    <xf numFmtId="9" fontId="6" fillId="0" borderId="0" applyFont="0" applyFill="0" applyBorder="0" applyAlignment="0" applyProtection="0"/>
  </cellStyleXfs>
  <cellXfs count="56">
    <xf numFmtId="0" fontId="0" fillId="0" borderId="0" xfId="0"/>
    <xf numFmtId="0" fontId="2" fillId="0" borderId="4" xfId="1" applyFont="1" applyBorder="1" applyAlignment="1">
      <alignment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wrapText="1"/>
    </xf>
    <xf numFmtId="0" fontId="5" fillId="0" borderId="5" xfId="0" applyFont="1" applyBorder="1" applyAlignment="1">
      <alignment vertical="center" wrapText="1"/>
    </xf>
    <xf numFmtId="0" fontId="5" fillId="0" borderId="4" xfId="0" applyFont="1" applyBorder="1" applyAlignment="1">
      <alignment wrapText="1"/>
    </xf>
    <xf numFmtId="10" fontId="5" fillId="0" borderId="4" xfId="0" applyNumberFormat="1" applyFont="1" applyBorder="1" applyAlignment="1">
      <alignment wrapText="1"/>
    </xf>
    <xf numFmtId="0" fontId="5" fillId="0" borderId="4" xfId="0" applyFont="1" applyBorder="1" applyAlignment="1">
      <alignment vertical="center" wrapText="1"/>
    </xf>
    <xf numFmtId="0" fontId="5" fillId="0" borderId="4" xfId="0" applyFont="1" applyBorder="1" applyAlignment="1">
      <alignment vertical="top" wrapText="1"/>
    </xf>
    <xf numFmtId="0" fontId="5" fillId="0" borderId="0" xfId="0" applyFont="1"/>
    <xf numFmtId="1" fontId="5" fillId="3" borderId="5" xfId="0" applyNumberFormat="1" applyFont="1" applyFill="1" applyBorder="1" applyAlignment="1">
      <alignment vertical="center" wrapText="1"/>
    </xf>
    <xf numFmtId="1" fontId="5" fillId="4" borderId="5" xfId="0" applyNumberFormat="1" applyFont="1" applyFill="1" applyBorder="1" applyAlignment="1">
      <alignment vertical="center" wrapText="1"/>
    </xf>
    <xf numFmtId="1" fontId="5" fillId="4" borderId="5" xfId="2" applyNumberFormat="1" applyFont="1" applyFill="1" applyBorder="1" applyAlignment="1">
      <alignment vertical="center" wrapText="1"/>
    </xf>
    <xf numFmtId="0" fontId="5" fillId="5" borderId="5" xfId="0" applyFont="1" applyFill="1" applyBorder="1" applyAlignment="1">
      <alignment vertical="center" wrapText="1"/>
    </xf>
    <xf numFmtId="0" fontId="4" fillId="2" borderId="12" xfId="0" applyFont="1" applyFill="1" applyBorder="1" applyAlignment="1">
      <alignment horizontal="center" vertical="center" wrapText="1"/>
    </xf>
    <xf numFmtId="0" fontId="5" fillId="0" borderId="9" xfId="0" applyFont="1" applyBorder="1" applyAlignment="1">
      <alignment vertical="center" wrapText="1"/>
    </xf>
    <xf numFmtId="9" fontId="3" fillId="6" borderId="1" xfId="2" applyFont="1" applyFill="1" applyBorder="1" applyAlignment="1">
      <alignment horizontal="center" vertical="center" wrapText="1"/>
    </xf>
    <xf numFmtId="0" fontId="5" fillId="0" borderId="7" xfId="0" applyFont="1" applyBorder="1" applyAlignment="1">
      <alignment wrapText="1"/>
    </xf>
    <xf numFmtId="9" fontId="5" fillId="3" borderId="5" xfId="0" applyNumberFormat="1" applyFont="1" applyFill="1" applyBorder="1" applyAlignment="1">
      <alignment vertical="center" wrapText="1"/>
    </xf>
    <xf numFmtId="1" fontId="5" fillId="3" borderId="20" xfId="0" applyNumberFormat="1" applyFont="1" applyFill="1" applyBorder="1" applyAlignment="1">
      <alignment vertical="center" wrapText="1"/>
    </xf>
    <xf numFmtId="1" fontId="5" fillId="4" borderId="20" xfId="0" applyNumberFormat="1" applyFont="1" applyFill="1" applyBorder="1" applyAlignment="1">
      <alignment vertical="center" wrapText="1"/>
    </xf>
    <xf numFmtId="1" fontId="5" fillId="4" borderId="20" xfId="2" applyNumberFormat="1" applyFont="1" applyFill="1" applyBorder="1" applyAlignment="1">
      <alignment vertical="center" wrapText="1"/>
    </xf>
    <xf numFmtId="0" fontId="0" fillId="0" borderId="0" xfId="0" applyAlignment="1">
      <alignment horizontal="center"/>
    </xf>
    <xf numFmtId="9" fontId="5" fillId="0" borderId="5" xfId="0" applyNumberFormat="1" applyFont="1" applyBorder="1" applyAlignment="1">
      <alignment horizontal="center" vertical="center" wrapText="1"/>
    </xf>
    <xf numFmtId="9" fontId="5" fillId="0" borderId="8" xfId="0" applyNumberFormat="1" applyFont="1" applyBorder="1" applyAlignment="1">
      <alignment horizontal="center" vertical="center" wrapText="1"/>
    </xf>
    <xf numFmtId="9" fontId="5" fillId="0" borderId="4" xfId="0" applyNumberFormat="1" applyFont="1" applyBorder="1" applyAlignment="1">
      <alignment horizontal="center" vertical="center" wrapText="1"/>
    </xf>
    <xf numFmtId="9" fontId="5" fillId="0" borderId="21" xfId="0" applyNumberFormat="1" applyFont="1" applyBorder="1" applyAlignment="1">
      <alignment horizontal="center" vertical="center" wrapText="1"/>
    </xf>
    <xf numFmtId="9" fontId="5" fillId="3" borderId="8" xfId="2" applyFont="1" applyFill="1" applyBorder="1" applyAlignment="1">
      <alignment horizontal="center" vertical="center" wrapText="1"/>
    </xf>
    <xf numFmtId="9" fontId="5" fillId="3" borderId="11" xfId="2" applyFont="1" applyFill="1" applyBorder="1" applyAlignment="1">
      <alignment horizontal="center" vertical="center" wrapText="1"/>
    </xf>
    <xf numFmtId="9" fontId="5" fillId="3" borderId="9" xfId="2" applyFont="1" applyFill="1" applyBorder="1" applyAlignment="1">
      <alignment horizontal="center" vertical="center" wrapText="1"/>
    </xf>
    <xf numFmtId="0" fontId="8" fillId="4" borderId="10" xfId="0" applyFont="1" applyFill="1" applyBorder="1" applyAlignment="1">
      <alignment horizontal="center"/>
    </xf>
    <xf numFmtId="0" fontId="8" fillId="4" borderId="12" xfId="0" applyFont="1" applyFill="1" applyBorder="1" applyAlignment="1">
      <alignment horizontal="center"/>
    </xf>
    <xf numFmtId="0" fontId="8" fillId="4" borderId="2" xfId="0" applyFont="1" applyFill="1" applyBorder="1" applyAlignment="1">
      <alignment horizontal="center"/>
    </xf>
    <xf numFmtId="0" fontId="8" fillId="3" borderId="10" xfId="0" applyFont="1" applyFill="1" applyBorder="1" applyAlignment="1">
      <alignment horizontal="center"/>
    </xf>
    <xf numFmtId="0" fontId="8" fillId="3" borderId="12" xfId="0" applyFont="1" applyFill="1" applyBorder="1" applyAlignment="1">
      <alignment horizontal="center"/>
    </xf>
    <xf numFmtId="0" fontId="8" fillId="3" borderId="2" xfId="0" applyFont="1" applyFill="1" applyBorder="1" applyAlignment="1">
      <alignment horizontal="center"/>
    </xf>
    <xf numFmtId="0" fontId="4" fillId="2" borderId="16"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2" borderId="19" xfId="0" applyFont="1" applyFill="1" applyBorder="1" applyAlignment="1">
      <alignment horizontal="center" vertical="center" wrapText="1"/>
    </xf>
    <xf numFmtId="9" fontId="5" fillId="3" borderId="13" xfId="2" applyFont="1" applyFill="1" applyBorder="1" applyAlignment="1">
      <alignment horizontal="center" vertical="center" wrapText="1"/>
    </xf>
    <xf numFmtId="9" fontId="5" fillId="3" borderId="14" xfId="2" applyFont="1" applyFill="1" applyBorder="1" applyAlignment="1">
      <alignment horizontal="center" vertical="center" wrapText="1"/>
    </xf>
    <xf numFmtId="9" fontId="5" fillId="3" borderId="15" xfId="2" applyFont="1" applyFill="1" applyBorder="1" applyAlignment="1">
      <alignment horizontal="center" vertical="center" wrapText="1"/>
    </xf>
    <xf numFmtId="9" fontId="5" fillId="3" borderId="13" xfId="0" applyNumberFormat="1" applyFont="1" applyFill="1" applyBorder="1" applyAlignment="1">
      <alignment horizontal="center" vertical="center" wrapText="1"/>
    </xf>
    <xf numFmtId="9" fontId="5" fillId="3" borderId="14" xfId="0" applyNumberFormat="1" applyFont="1" applyFill="1" applyBorder="1" applyAlignment="1">
      <alignment horizontal="center" vertical="center" wrapText="1"/>
    </xf>
    <xf numFmtId="9" fontId="5" fillId="3" borderId="15" xfId="0" applyNumberFormat="1"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2" xfId="0" applyFont="1" applyFill="1" applyBorder="1" applyAlignment="1">
      <alignment horizontal="center" vertical="center" wrapText="1"/>
    </xf>
    <xf numFmtId="1" fontId="5" fillId="3" borderId="14" xfId="0" applyNumberFormat="1" applyFont="1" applyFill="1" applyBorder="1" applyAlignment="1">
      <alignment horizontal="center" vertical="center" wrapText="1"/>
    </xf>
    <xf numFmtId="1" fontId="5" fillId="3" borderId="15" xfId="0" applyNumberFormat="1" applyFont="1" applyFill="1" applyBorder="1" applyAlignment="1">
      <alignment horizontal="center" vertical="center" wrapText="1"/>
    </xf>
  </cellXfs>
  <cellStyles count="3">
    <cellStyle name="Hipervínculo" xfId="1" builtinId="8"/>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f:/g/personal/saracastillo_itm_edu_co/EplOvGN5Hj5Js4DsHCNRg28BMv-EUJ9qM4Cxp6CcAtIWBQ?e=pFTs25" TargetMode="External"/><Relationship Id="rId3" Type="http://schemas.openxmlformats.org/officeDocument/2006/relationships/hyperlink" Target="../../../../../../../../../../../:f:/g/personal/saracastillo_itm_edu_co/Euiobhtt8K1Fp3q4sVytFa8BVKeU-HZHdc6I4ScST6dxbg?e=PnrswY" TargetMode="External"/><Relationship Id="rId7" Type="http://schemas.openxmlformats.org/officeDocument/2006/relationships/hyperlink" Target="../../../../../../../../../../../:f:/g/personal/saracastillo_itm_edu_co/EnuoRmROovVCtzp67-5yXEsBPxWipC81d9bExGFfBbfaFg?e=FxqxkW" TargetMode="External"/><Relationship Id="rId2" Type="http://schemas.openxmlformats.org/officeDocument/2006/relationships/hyperlink" Target="../../../../../../../../../../../:f:/g/personal/saracastillo_itm_edu_co/EqvNd6kcK-NBnuERCFC44zgB3LDDejrcKET3PCCFBul7gQ?e=aVGeJS" TargetMode="External"/><Relationship Id="rId1" Type="http://schemas.openxmlformats.org/officeDocument/2006/relationships/hyperlink" Target="../../../../../../../../../../../:f:/g/personal/saracastillo_itm_edu_co/EpoSC6WcSCZCg_NyzOtHAXoB6mC0VE4h0zalcl7ans1gFQ?e=uPERO8" TargetMode="External"/><Relationship Id="rId6" Type="http://schemas.openxmlformats.org/officeDocument/2006/relationships/hyperlink" Target="../../../../../../../../../../../:f:/g/personal/saracastillo_itm_edu_co/Eu0c_yyAVC1BhGnlHFyVdfIBPjXQNcwxOmJ3U_1GUcc45Q?e=e2e0md" TargetMode="External"/><Relationship Id="rId5" Type="http://schemas.openxmlformats.org/officeDocument/2006/relationships/hyperlink" Target="../../../../../../../../../../../:f:/g/personal/saracastillo_itm_edu_co/Essb1tk9eFJGgk8shjD6W5kB3jwd7n40txuTMnqv1EZtRg?e=3CHh0m" TargetMode="External"/><Relationship Id="rId4" Type="http://schemas.openxmlformats.org/officeDocument/2006/relationships/hyperlink" Target="../../../../../../../../../../../:f:/g/personal/saracastillo_itm_edu_co/Eulq1HkELDVBriES1Nk39RwBeyGaikC1FEHwqYY32pgv8A?e=aHvVnz"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CB034-A930-4E0D-8A06-02916923F613}">
  <dimension ref="A1:AV24"/>
  <sheetViews>
    <sheetView tabSelected="1" zoomScale="50" zoomScaleNormal="50" workbookViewId="0">
      <selection activeCell="S8" sqref="S8"/>
    </sheetView>
  </sheetViews>
  <sheetFormatPr baseColWidth="10" defaultColWidth="11.453125" defaultRowHeight="14.5" x14ac:dyDescent="0.35"/>
  <cols>
    <col min="1" max="1" width="44.26953125" customWidth="1"/>
    <col min="2" max="2" width="31.453125" customWidth="1"/>
    <col min="3" max="3" width="20.54296875" customWidth="1"/>
    <col min="4" max="4" width="13.81640625" bestFit="1" customWidth="1"/>
    <col min="5" max="5" width="11.453125" customWidth="1"/>
    <col min="6" max="6" width="20.1796875" customWidth="1"/>
    <col min="7" max="7" width="39.453125" customWidth="1"/>
    <col min="8" max="8" width="25.453125" style="27" customWidth="1"/>
    <col min="9" max="44" width="11.7265625" customWidth="1"/>
    <col min="45" max="45" width="81.7265625" style="14" bestFit="1" customWidth="1"/>
    <col min="46" max="46" width="25.7265625" customWidth="1"/>
    <col min="47" max="47" width="25.7265625" style="14" customWidth="1"/>
    <col min="48" max="48" width="20.81640625" customWidth="1"/>
  </cols>
  <sheetData>
    <row r="1" spans="1:48" ht="23" customHeight="1" thickBot="1" x14ac:dyDescent="0.4">
      <c r="I1" s="35" t="s">
        <v>110</v>
      </c>
      <c r="J1" s="36"/>
      <c r="K1" s="36"/>
      <c r="L1" s="36"/>
      <c r="M1" s="36"/>
      <c r="N1" s="36"/>
      <c r="O1" s="36"/>
      <c r="P1" s="36"/>
      <c r="Q1" s="36"/>
      <c r="R1" s="36"/>
      <c r="S1" s="36"/>
      <c r="T1" s="37"/>
      <c r="U1" s="38" t="s">
        <v>111</v>
      </c>
      <c r="V1" s="39"/>
      <c r="W1" s="39"/>
      <c r="X1" s="39"/>
      <c r="Y1" s="39"/>
      <c r="Z1" s="39"/>
      <c r="AA1" s="39"/>
      <c r="AB1" s="39"/>
      <c r="AC1" s="39"/>
      <c r="AD1" s="39"/>
      <c r="AE1" s="39"/>
      <c r="AF1" s="40"/>
      <c r="AG1" s="38" t="s">
        <v>99</v>
      </c>
      <c r="AH1" s="39"/>
      <c r="AI1" s="39"/>
      <c r="AJ1" s="39"/>
      <c r="AK1" s="39"/>
      <c r="AL1" s="39"/>
      <c r="AM1" s="39"/>
      <c r="AN1" s="39"/>
      <c r="AO1" s="39"/>
      <c r="AP1" s="39"/>
      <c r="AQ1" s="39"/>
      <c r="AR1" s="40"/>
    </row>
    <row r="2" spans="1:48" ht="42.65" customHeight="1" thickBot="1" x14ac:dyDescent="0.4">
      <c r="A2" s="2" t="s">
        <v>0</v>
      </c>
      <c r="B2" s="3" t="s">
        <v>1</v>
      </c>
      <c r="C2" s="3" t="s">
        <v>2</v>
      </c>
      <c r="D2" s="3" t="s">
        <v>3</v>
      </c>
      <c r="E2" s="3" t="s">
        <v>4</v>
      </c>
      <c r="F2" s="3" t="s">
        <v>5</v>
      </c>
      <c r="G2" s="3" t="s">
        <v>6</v>
      </c>
      <c r="H2" s="3" t="s">
        <v>7</v>
      </c>
      <c r="I2" s="4" t="s">
        <v>81</v>
      </c>
      <c r="J2" s="4" t="s">
        <v>82</v>
      </c>
      <c r="K2" s="4" t="s">
        <v>83</v>
      </c>
      <c r="L2" s="4" t="s">
        <v>84</v>
      </c>
      <c r="M2" s="4" t="s">
        <v>85</v>
      </c>
      <c r="N2" s="4" t="s">
        <v>86</v>
      </c>
      <c r="O2" s="4" t="s">
        <v>87</v>
      </c>
      <c r="P2" s="4" t="s">
        <v>88</v>
      </c>
      <c r="Q2" s="4" t="s">
        <v>89</v>
      </c>
      <c r="R2" s="4" t="s">
        <v>78</v>
      </c>
      <c r="S2" s="4" t="s">
        <v>79</v>
      </c>
      <c r="T2" s="4" t="s">
        <v>80</v>
      </c>
      <c r="U2" s="4" t="s">
        <v>81</v>
      </c>
      <c r="V2" s="4" t="s">
        <v>82</v>
      </c>
      <c r="W2" s="4" t="s">
        <v>83</v>
      </c>
      <c r="X2" s="4" t="s">
        <v>84</v>
      </c>
      <c r="Y2" s="4" t="s">
        <v>85</v>
      </c>
      <c r="Z2" s="4" t="s">
        <v>86</v>
      </c>
      <c r="AA2" s="4" t="s">
        <v>87</v>
      </c>
      <c r="AB2" s="4" t="s">
        <v>88</v>
      </c>
      <c r="AC2" s="4" t="s">
        <v>89</v>
      </c>
      <c r="AD2" s="4" t="s">
        <v>78</v>
      </c>
      <c r="AE2" s="4" t="s">
        <v>79</v>
      </c>
      <c r="AF2" s="4" t="s">
        <v>80</v>
      </c>
      <c r="AG2" s="51" t="s">
        <v>90</v>
      </c>
      <c r="AH2" s="52"/>
      <c r="AI2" s="53"/>
      <c r="AJ2" s="51" t="s">
        <v>91</v>
      </c>
      <c r="AK2" s="52"/>
      <c r="AL2" s="53"/>
      <c r="AM2" s="51" t="s">
        <v>92</v>
      </c>
      <c r="AN2" s="52"/>
      <c r="AO2" s="53"/>
      <c r="AP2" s="52" t="s">
        <v>102</v>
      </c>
      <c r="AQ2" s="52"/>
      <c r="AR2" s="53"/>
      <c r="AS2" s="4" t="s">
        <v>8</v>
      </c>
      <c r="AT2" s="5" t="s">
        <v>9</v>
      </c>
      <c r="AU2" s="6" t="s">
        <v>10</v>
      </c>
      <c r="AV2" s="7" t="s">
        <v>11</v>
      </c>
    </row>
    <row r="3" spans="1:48" ht="183" thickBot="1" x14ac:dyDescent="0.4">
      <c r="A3" s="8" t="s">
        <v>12</v>
      </c>
      <c r="B3" s="8" t="s">
        <v>13</v>
      </c>
      <c r="C3" s="8" t="s">
        <v>14</v>
      </c>
      <c r="D3" s="8" t="s">
        <v>15</v>
      </c>
      <c r="E3" s="8" t="s">
        <v>16</v>
      </c>
      <c r="F3" s="8" t="s">
        <v>17</v>
      </c>
      <c r="G3" s="8" t="s">
        <v>18</v>
      </c>
      <c r="H3" s="28">
        <v>1</v>
      </c>
      <c r="I3" s="25">
        <v>0</v>
      </c>
      <c r="J3" s="25">
        <v>1</v>
      </c>
      <c r="K3" s="26">
        <v>0</v>
      </c>
      <c r="L3" s="25">
        <v>0</v>
      </c>
      <c r="M3" s="25">
        <v>0</v>
      </c>
      <c r="N3" s="25">
        <v>1</v>
      </c>
      <c r="O3" s="25">
        <v>1</v>
      </c>
      <c r="P3" s="25">
        <v>0</v>
      </c>
      <c r="Q3" s="25">
        <v>0</v>
      </c>
      <c r="R3" s="25">
        <v>0</v>
      </c>
      <c r="S3" s="25">
        <v>1</v>
      </c>
      <c r="T3" s="25">
        <v>0</v>
      </c>
      <c r="U3" s="24">
        <v>0</v>
      </c>
      <c r="V3" s="24">
        <v>1</v>
      </c>
      <c r="W3" s="24">
        <v>0</v>
      </c>
      <c r="X3" s="24">
        <v>0</v>
      </c>
      <c r="Y3" s="24">
        <v>0</v>
      </c>
      <c r="Z3" s="24">
        <v>1</v>
      </c>
      <c r="AA3" s="24">
        <v>1</v>
      </c>
      <c r="AB3" s="24">
        <v>0</v>
      </c>
      <c r="AC3" s="24">
        <v>0</v>
      </c>
      <c r="AD3" s="24">
        <v>0</v>
      </c>
      <c r="AE3" s="24">
        <v>0</v>
      </c>
      <c r="AF3" s="24">
        <v>0</v>
      </c>
      <c r="AG3" s="45">
        <f>+V3/SUM(I3:T3)</f>
        <v>0.25</v>
      </c>
      <c r="AH3" s="46"/>
      <c r="AI3" s="47"/>
      <c r="AJ3" s="48">
        <f>SUM(U3:Z3)/SUM(I3:T3)</f>
        <v>0.5</v>
      </c>
      <c r="AK3" s="49"/>
      <c r="AL3" s="50"/>
      <c r="AM3" s="48">
        <f>SUM(U3:AC3)/SUM(I3:T3)</f>
        <v>0.75</v>
      </c>
      <c r="AN3" s="49"/>
      <c r="AO3" s="50"/>
      <c r="AP3" s="49"/>
      <c r="AQ3" s="49"/>
      <c r="AR3" s="50"/>
      <c r="AS3" s="9" t="s">
        <v>19</v>
      </c>
      <c r="AT3" s="10" t="s">
        <v>20</v>
      </c>
      <c r="AU3" s="1" t="s">
        <v>21</v>
      </c>
      <c r="AV3" s="11">
        <v>0.75</v>
      </c>
    </row>
    <row r="4" spans="1:48" ht="15" thickBot="1" x14ac:dyDescent="0.4">
      <c r="A4" s="8"/>
      <c r="B4" s="8"/>
      <c r="C4" s="8"/>
      <c r="D4" s="8"/>
      <c r="E4" s="8"/>
      <c r="F4" s="8"/>
      <c r="G4" s="8"/>
      <c r="H4" s="29"/>
      <c r="I4" s="35"/>
      <c r="J4" s="36"/>
      <c r="K4" s="36"/>
      <c r="L4" s="36"/>
      <c r="M4" s="36"/>
      <c r="N4" s="36"/>
      <c r="O4" s="36"/>
      <c r="P4" s="36"/>
      <c r="Q4" s="36"/>
      <c r="R4" s="36"/>
      <c r="S4" s="36"/>
      <c r="T4" s="37"/>
      <c r="U4" s="38"/>
      <c r="V4" s="39"/>
      <c r="W4" s="39"/>
      <c r="X4" s="39"/>
      <c r="Y4" s="39"/>
      <c r="Z4" s="39"/>
      <c r="AA4" s="39"/>
      <c r="AB4" s="39"/>
      <c r="AC4" s="39"/>
      <c r="AD4" s="39"/>
      <c r="AE4" s="39"/>
      <c r="AF4" s="40"/>
      <c r="AG4" s="38" t="s">
        <v>99</v>
      </c>
      <c r="AH4" s="39"/>
      <c r="AI4" s="39"/>
      <c r="AJ4" s="39"/>
      <c r="AK4" s="39"/>
      <c r="AL4" s="39"/>
      <c r="AM4" s="39"/>
      <c r="AN4" s="39"/>
      <c r="AO4" s="39"/>
      <c r="AP4" s="39"/>
      <c r="AQ4" s="39"/>
      <c r="AR4" s="40"/>
      <c r="AS4" s="18"/>
      <c r="AT4" s="10"/>
      <c r="AU4" s="1"/>
      <c r="AV4" s="11"/>
    </row>
    <row r="5" spans="1:48" ht="29.5" customHeight="1" thickBot="1" x14ac:dyDescent="0.4">
      <c r="A5" s="8"/>
      <c r="B5" s="8"/>
      <c r="C5" s="8"/>
      <c r="D5" s="8"/>
      <c r="E5" s="8"/>
      <c r="F5" s="8"/>
      <c r="G5" s="8"/>
      <c r="H5" s="28"/>
      <c r="I5" s="4" t="s">
        <v>81</v>
      </c>
      <c r="J5" s="4" t="s">
        <v>82</v>
      </c>
      <c r="K5" s="4" t="s">
        <v>83</v>
      </c>
      <c r="L5" s="4" t="s">
        <v>84</v>
      </c>
      <c r="M5" s="4" t="s">
        <v>85</v>
      </c>
      <c r="N5" s="4" t="s">
        <v>86</v>
      </c>
      <c r="O5" s="4" t="s">
        <v>87</v>
      </c>
      <c r="P5" s="4" t="s">
        <v>88</v>
      </c>
      <c r="Q5" s="4" t="s">
        <v>89</v>
      </c>
      <c r="R5" s="4" t="s">
        <v>78</v>
      </c>
      <c r="S5" s="4" t="s">
        <v>79</v>
      </c>
      <c r="T5" s="4" t="s">
        <v>80</v>
      </c>
      <c r="U5" s="4" t="s">
        <v>81</v>
      </c>
      <c r="V5" s="4" t="s">
        <v>82</v>
      </c>
      <c r="W5" s="4" t="s">
        <v>83</v>
      </c>
      <c r="X5" s="4" t="s">
        <v>84</v>
      </c>
      <c r="Y5" s="4" t="s">
        <v>85</v>
      </c>
      <c r="Z5" s="4" t="s">
        <v>86</v>
      </c>
      <c r="AA5" s="4" t="s">
        <v>87</v>
      </c>
      <c r="AB5" s="4" t="s">
        <v>88</v>
      </c>
      <c r="AC5" s="4" t="s">
        <v>89</v>
      </c>
      <c r="AD5" s="4" t="s">
        <v>78</v>
      </c>
      <c r="AE5" s="4" t="s">
        <v>79</v>
      </c>
      <c r="AF5" s="19" t="s">
        <v>80</v>
      </c>
      <c r="AG5" s="41" t="s">
        <v>93</v>
      </c>
      <c r="AH5" s="42"/>
      <c r="AI5" s="42"/>
      <c r="AJ5" s="42"/>
      <c r="AK5" s="42"/>
      <c r="AL5" s="43"/>
      <c r="AM5" s="41" t="s">
        <v>94</v>
      </c>
      <c r="AN5" s="42"/>
      <c r="AO5" s="42"/>
      <c r="AP5" s="42"/>
      <c r="AQ5" s="44"/>
      <c r="AR5" s="43"/>
      <c r="AS5" s="20"/>
      <c r="AT5" s="10"/>
      <c r="AU5" s="1"/>
      <c r="AV5" s="11"/>
    </row>
    <row r="6" spans="1:48" ht="116.15" customHeight="1" thickBot="1" x14ac:dyDescent="0.4">
      <c r="A6" s="8" t="s">
        <v>22</v>
      </c>
      <c r="B6" s="8" t="s">
        <v>23</v>
      </c>
      <c r="C6" s="8" t="s">
        <v>14</v>
      </c>
      <c r="D6" s="8" t="s">
        <v>24</v>
      </c>
      <c r="E6" s="8" t="s">
        <v>16</v>
      </c>
      <c r="F6" s="8" t="s">
        <v>25</v>
      </c>
      <c r="G6" s="8" t="s">
        <v>26</v>
      </c>
      <c r="H6" s="30">
        <v>1</v>
      </c>
      <c r="I6" s="25">
        <v>0</v>
      </c>
      <c r="J6" s="25">
        <v>0</v>
      </c>
      <c r="K6" s="26">
        <v>0</v>
      </c>
      <c r="L6" s="25">
        <v>1</v>
      </c>
      <c r="M6" s="25">
        <v>0</v>
      </c>
      <c r="N6" s="25">
        <v>0</v>
      </c>
      <c r="O6" s="25">
        <v>0</v>
      </c>
      <c r="P6" s="25">
        <v>0</v>
      </c>
      <c r="Q6" s="25">
        <v>0</v>
      </c>
      <c r="R6" s="25">
        <v>0</v>
      </c>
      <c r="S6" s="25">
        <v>1</v>
      </c>
      <c r="T6" s="25">
        <v>0</v>
      </c>
      <c r="U6" s="24">
        <v>0</v>
      </c>
      <c r="V6" s="24">
        <v>0</v>
      </c>
      <c r="W6" s="24">
        <v>0</v>
      </c>
      <c r="X6" s="24">
        <v>1</v>
      </c>
      <c r="Y6" s="24">
        <v>0</v>
      </c>
      <c r="Z6" s="24">
        <v>0</v>
      </c>
      <c r="AA6" s="24">
        <v>0</v>
      </c>
      <c r="AB6" s="24">
        <v>0</v>
      </c>
      <c r="AC6" s="24">
        <v>0</v>
      </c>
      <c r="AD6" s="24">
        <v>0</v>
      </c>
      <c r="AE6" s="24">
        <v>0</v>
      </c>
      <c r="AF6" s="24">
        <v>0</v>
      </c>
      <c r="AG6" s="32">
        <f>SUM(U6:Z6)/SUM(I6:T6)</f>
        <v>0.5</v>
      </c>
      <c r="AH6" s="33"/>
      <c r="AI6" s="33"/>
      <c r="AJ6" s="33"/>
      <c r="AK6" s="33"/>
      <c r="AL6" s="34"/>
      <c r="AM6" s="32"/>
      <c r="AN6" s="33"/>
      <c r="AO6" s="33"/>
      <c r="AP6" s="33"/>
      <c r="AQ6" s="33"/>
      <c r="AR6" s="34"/>
      <c r="AS6" s="10" t="s">
        <v>27</v>
      </c>
      <c r="AT6" s="10" t="s">
        <v>28</v>
      </c>
      <c r="AU6" s="1" t="s">
        <v>29</v>
      </c>
      <c r="AV6" s="11">
        <v>0.5</v>
      </c>
    </row>
    <row r="7" spans="1:48" ht="19.5" customHeight="1" thickBot="1" x14ac:dyDescent="0.4">
      <c r="A7" s="8"/>
      <c r="B7" s="8"/>
      <c r="C7" s="8"/>
      <c r="D7" s="8"/>
      <c r="E7" s="8"/>
      <c r="F7" s="8"/>
      <c r="G7" s="8"/>
      <c r="H7" s="31"/>
      <c r="I7" s="35"/>
      <c r="J7" s="36"/>
      <c r="K7" s="36"/>
      <c r="L7" s="36"/>
      <c r="M7" s="36"/>
      <c r="N7" s="36"/>
      <c r="O7" s="36"/>
      <c r="P7" s="36"/>
      <c r="Q7" s="36"/>
      <c r="R7" s="36"/>
      <c r="S7" s="36"/>
      <c r="T7" s="37"/>
      <c r="U7" s="38"/>
      <c r="V7" s="39"/>
      <c r="W7" s="39"/>
      <c r="X7" s="39"/>
      <c r="Y7" s="39"/>
      <c r="Z7" s="39"/>
      <c r="AA7" s="39"/>
      <c r="AB7" s="39"/>
      <c r="AC7" s="39"/>
      <c r="AD7" s="39"/>
      <c r="AE7" s="39"/>
      <c r="AF7" s="40"/>
      <c r="AG7" s="38" t="s">
        <v>99</v>
      </c>
      <c r="AH7" s="39"/>
      <c r="AI7" s="39"/>
      <c r="AJ7" s="39"/>
      <c r="AK7" s="39"/>
      <c r="AL7" s="39"/>
      <c r="AM7" s="39"/>
      <c r="AN7" s="39"/>
      <c r="AO7" s="39"/>
      <c r="AP7" s="39"/>
      <c r="AQ7" s="39"/>
      <c r="AR7" s="40"/>
      <c r="AS7" s="10"/>
      <c r="AT7" s="10"/>
      <c r="AU7" s="1"/>
      <c r="AV7" s="11"/>
    </row>
    <row r="8" spans="1:48" ht="45" customHeight="1" thickBot="1" x14ac:dyDescent="0.4">
      <c r="A8" s="8"/>
      <c r="B8" s="8"/>
      <c r="C8" s="8"/>
      <c r="D8" s="8"/>
      <c r="E8" s="8"/>
      <c r="F8" s="8"/>
      <c r="G8" s="8"/>
      <c r="H8" s="30"/>
      <c r="I8" s="4" t="s">
        <v>81</v>
      </c>
      <c r="J8" s="4" t="s">
        <v>82</v>
      </c>
      <c r="K8" s="4" t="s">
        <v>83</v>
      </c>
      <c r="L8" s="4" t="s">
        <v>84</v>
      </c>
      <c r="M8" s="4" t="s">
        <v>85</v>
      </c>
      <c r="N8" s="4" t="s">
        <v>86</v>
      </c>
      <c r="O8" s="4" t="s">
        <v>87</v>
      </c>
      <c r="P8" s="4" t="s">
        <v>88</v>
      </c>
      <c r="Q8" s="4" t="s">
        <v>89</v>
      </c>
      <c r="R8" s="4" t="s">
        <v>78</v>
      </c>
      <c r="S8" s="4" t="s">
        <v>79</v>
      </c>
      <c r="T8" s="4" t="s">
        <v>80</v>
      </c>
      <c r="U8" s="4" t="s">
        <v>81</v>
      </c>
      <c r="V8" s="4" t="s">
        <v>82</v>
      </c>
      <c r="W8" s="4" t="s">
        <v>83</v>
      </c>
      <c r="X8" s="4" t="s">
        <v>84</v>
      </c>
      <c r="Y8" s="4" t="s">
        <v>85</v>
      </c>
      <c r="Z8" s="4" t="s">
        <v>86</v>
      </c>
      <c r="AA8" s="4" t="s">
        <v>87</v>
      </c>
      <c r="AB8" s="4" t="s">
        <v>88</v>
      </c>
      <c r="AC8" s="4" t="s">
        <v>89</v>
      </c>
      <c r="AD8" s="4" t="s">
        <v>78</v>
      </c>
      <c r="AE8" s="4" t="s">
        <v>79</v>
      </c>
      <c r="AF8" s="19" t="s">
        <v>80</v>
      </c>
      <c r="AG8" s="21" t="s">
        <v>103</v>
      </c>
      <c r="AH8" s="21" t="s">
        <v>104</v>
      </c>
      <c r="AI8" s="21" t="s">
        <v>105</v>
      </c>
      <c r="AJ8" s="21" t="s">
        <v>95</v>
      </c>
      <c r="AK8" s="21" t="s">
        <v>106</v>
      </c>
      <c r="AL8" s="21" t="s">
        <v>107</v>
      </c>
      <c r="AM8" s="21" t="s">
        <v>100</v>
      </c>
      <c r="AN8" s="21" t="s">
        <v>108</v>
      </c>
      <c r="AO8" s="21" t="s">
        <v>109</v>
      </c>
      <c r="AP8" s="21" t="s">
        <v>96</v>
      </c>
      <c r="AQ8" s="21" t="s">
        <v>97</v>
      </c>
      <c r="AR8" s="21" t="s">
        <v>98</v>
      </c>
      <c r="AS8" s="22"/>
      <c r="AT8" s="10"/>
      <c r="AU8" s="1"/>
      <c r="AV8" s="11"/>
    </row>
    <row r="9" spans="1:48" ht="409.5" customHeight="1" thickBot="1" x14ac:dyDescent="0.4">
      <c r="A9" s="8" t="s">
        <v>30</v>
      </c>
      <c r="B9" s="8" t="s">
        <v>31</v>
      </c>
      <c r="C9" s="8" t="s">
        <v>32</v>
      </c>
      <c r="D9" s="8" t="s">
        <v>33</v>
      </c>
      <c r="E9" s="8" t="s">
        <v>16</v>
      </c>
      <c r="F9" s="8" t="s">
        <v>34</v>
      </c>
      <c r="G9" s="8" t="s">
        <v>35</v>
      </c>
      <c r="H9" s="30">
        <v>1</v>
      </c>
      <c r="I9" s="25">
        <v>1</v>
      </c>
      <c r="J9" s="25">
        <v>1</v>
      </c>
      <c r="K9" s="26">
        <v>1</v>
      </c>
      <c r="L9" s="25">
        <v>1</v>
      </c>
      <c r="M9" s="25">
        <v>1</v>
      </c>
      <c r="N9" s="25">
        <v>1</v>
      </c>
      <c r="O9" s="25">
        <v>1</v>
      </c>
      <c r="P9" s="25">
        <v>1</v>
      </c>
      <c r="Q9" s="25">
        <v>1</v>
      </c>
      <c r="R9" s="25">
        <v>1</v>
      </c>
      <c r="S9" s="25">
        <v>1</v>
      </c>
      <c r="T9" s="25">
        <v>1</v>
      </c>
      <c r="U9" s="24">
        <v>1</v>
      </c>
      <c r="V9" s="24">
        <v>1</v>
      </c>
      <c r="W9" s="24">
        <v>1</v>
      </c>
      <c r="X9" s="24">
        <v>1</v>
      </c>
      <c r="Y9" s="24">
        <v>1</v>
      </c>
      <c r="Z9" s="24">
        <v>1</v>
      </c>
      <c r="AA9" s="24">
        <v>0</v>
      </c>
      <c r="AB9" s="24">
        <v>0</v>
      </c>
      <c r="AC9" s="24">
        <v>0</v>
      </c>
      <c r="AD9" s="24">
        <v>0</v>
      </c>
      <c r="AE9" s="24">
        <v>0</v>
      </c>
      <c r="AF9" s="24">
        <v>0</v>
      </c>
      <c r="AG9" s="23">
        <f>SUM(U9:U9)/SUM($I$9:$T$9)</f>
        <v>8.3333333333333329E-2</v>
      </c>
      <c r="AH9" s="23">
        <f>SUM(U9:V9)/SUM($I$9:$T$9)</f>
        <v>0.16666666666666666</v>
      </c>
      <c r="AI9" s="23">
        <f>SUM(U9:W9)/SUM($I$9:$T$9)</f>
        <v>0.25</v>
      </c>
      <c r="AJ9" s="23">
        <f>SUM(U9:X9)/SUM($I$9:$T$9)</f>
        <v>0.33333333333333331</v>
      </c>
      <c r="AK9" s="23">
        <f>SUM(U9:Y9)/SUM($I$9:$T$9)</f>
        <v>0.41666666666666669</v>
      </c>
      <c r="AL9" s="23">
        <f>SUM(U9:Z9)/SUM($I$9:$T$9)</f>
        <v>0.5</v>
      </c>
      <c r="AM9" s="23"/>
      <c r="AN9" s="23"/>
      <c r="AO9" s="23"/>
      <c r="AP9" s="23"/>
      <c r="AQ9" s="23"/>
      <c r="AR9" s="23"/>
      <c r="AS9" s="12" t="s">
        <v>36</v>
      </c>
      <c r="AT9" s="13" t="s">
        <v>37</v>
      </c>
      <c r="AU9" s="1" t="s">
        <v>38</v>
      </c>
      <c r="AV9" s="11">
        <v>0.5</v>
      </c>
    </row>
    <row r="10" spans="1:48" ht="27.65" customHeight="1" thickBot="1" x14ac:dyDescent="0.4">
      <c r="A10" s="8"/>
      <c r="B10" s="8"/>
      <c r="C10" s="8"/>
      <c r="D10" s="8"/>
      <c r="E10" s="8"/>
      <c r="F10" s="8"/>
      <c r="G10" s="8"/>
      <c r="H10" s="31"/>
      <c r="I10" s="35"/>
      <c r="J10" s="36"/>
      <c r="K10" s="36"/>
      <c r="L10" s="36"/>
      <c r="M10" s="36"/>
      <c r="N10" s="36"/>
      <c r="O10" s="36"/>
      <c r="P10" s="36"/>
      <c r="Q10" s="36"/>
      <c r="R10" s="36"/>
      <c r="S10" s="36"/>
      <c r="T10" s="37"/>
      <c r="U10" s="38"/>
      <c r="V10" s="39"/>
      <c r="W10" s="39"/>
      <c r="X10" s="39"/>
      <c r="Y10" s="39"/>
      <c r="Z10" s="39"/>
      <c r="AA10" s="39"/>
      <c r="AB10" s="39"/>
      <c r="AC10" s="39"/>
      <c r="AD10" s="39"/>
      <c r="AE10" s="39"/>
      <c r="AF10" s="40"/>
      <c r="AG10" s="38" t="s">
        <v>99</v>
      </c>
      <c r="AH10" s="39"/>
      <c r="AI10" s="39"/>
      <c r="AJ10" s="39"/>
      <c r="AK10" s="39"/>
      <c r="AL10" s="39"/>
      <c r="AM10" s="39"/>
      <c r="AN10" s="39"/>
      <c r="AO10" s="39"/>
      <c r="AP10" s="39"/>
      <c r="AQ10" s="39"/>
      <c r="AR10" s="40"/>
      <c r="AS10" s="12"/>
      <c r="AT10" s="13"/>
      <c r="AU10" s="1"/>
      <c r="AV10" s="11"/>
    </row>
    <row r="11" spans="1:48" ht="58.5" customHeight="1" thickBot="1" x14ac:dyDescent="0.4">
      <c r="A11" s="8"/>
      <c r="B11" s="8"/>
      <c r="C11" s="8"/>
      <c r="D11" s="8"/>
      <c r="E11" s="8"/>
      <c r="F11" s="8"/>
      <c r="G11" s="8"/>
      <c r="H11" s="30"/>
      <c r="I11" s="4" t="s">
        <v>81</v>
      </c>
      <c r="J11" s="4" t="s">
        <v>82</v>
      </c>
      <c r="K11" s="4" t="s">
        <v>83</v>
      </c>
      <c r="L11" s="4" t="s">
        <v>84</v>
      </c>
      <c r="M11" s="4" t="s">
        <v>85</v>
      </c>
      <c r="N11" s="4" t="s">
        <v>86</v>
      </c>
      <c r="O11" s="4" t="s">
        <v>87</v>
      </c>
      <c r="P11" s="4" t="s">
        <v>88</v>
      </c>
      <c r="Q11" s="4" t="s">
        <v>89</v>
      </c>
      <c r="R11" s="4" t="s">
        <v>78</v>
      </c>
      <c r="S11" s="4" t="s">
        <v>79</v>
      </c>
      <c r="T11" s="4" t="s">
        <v>80</v>
      </c>
      <c r="U11" s="4" t="s">
        <v>81</v>
      </c>
      <c r="V11" s="4" t="s">
        <v>82</v>
      </c>
      <c r="W11" s="4" t="s">
        <v>83</v>
      </c>
      <c r="X11" s="4" t="s">
        <v>84</v>
      </c>
      <c r="Y11" s="4" t="s">
        <v>85</v>
      </c>
      <c r="Z11" s="4" t="s">
        <v>86</v>
      </c>
      <c r="AA11" s="4" t="s">
        <v>87</v>
      </c>
      <c r="AB11" s="4" t="s">
        <v>88</v>
      </c>
      <c r="AC11" s="4" t="s">
        <v>89</v>
      </c>
      <c r="AD11" s="4" t="s">
        <v>78</v>
      </c>
      <c r="AE11" s="4" t="s">
        <v>79</v>
      </c>
      <c r="AF11" s="4" t="s">
        <v>80</v>
      </c>
      <c r="AG11" s="51" t="s">
        <v>90</v>
      </c>
      <c r="AH11" s="52"/>
      <c r="AI11" s="53"/>
      <c r="AJ11" s="51" t="s">
        <v>91</v>
      </c>
      <c r="AK11" s="52"/>
      <c r="AL11" s="53"/>
      <c r="AM11" s="51" t="s">
        <v>92</v>
      </c>
      <c r="AN11" s="52"/>
      <c r="AO11" s="53"/>
      <c r="AP11" s="52" t="s">
        <v>102</v>
      </c>
      <c r="AQ11" s="52"/>
      <c r="AR11" s="53"/>
      <c r="AS11" s="12"/>
      <c r="AT11" s="13"/>
      <c r="AU11" s="1"/>
      <c r="AV11" s="11"/>
    </row>
    <row r="12" spans="1:48" ht="196.5" thickBot="1" x14ac:dyDescent="0.4">
      <c r="A12" s="8" t="s">
        <v>39</v>
      </c>
      <c r="B12" s="8" t="s">
        <v>40</v>
      </c>
      <c r="C12" s="8" t="s">
        <v>41</v>
      </c>
      <c r="D12" s="8" t="s">
        <v>15</v>
      </c>
      <c r="E12" s="8" t="s">
        <v>16</v>
      </c>
      <c r="F12" s="8" t="s">
        <v>42</v>
      </c>
      <c r="G12" s="8" t="s">
        <v>43</v>
      </c>
      <c r="H12" s="30">
        <v>1</v>
      </c>
      <c r="I12" s="25">
        <v>0</v>
      </c>
      <c r="J12" s="25">
        <v>1</v>
      </c>
      <c r="K12" s="26">
        <v>0</v>
      </c>
      <c r="L12" s="25">
        <v>0</v>
      </c>
      <c r="M12" s="25">
        <v>1</v>
      </c>
      <c r="N12" s="25">
        <v>0</v>
      </c>
      <c r="O12" s="25">
        <v>1</v>
      </c>
      <c r="P12" s="25">
        <v>0</v>
      </c>
      <c r="Q12" s="25">
        <v>0</v>
      </c>
      <c r="R12" s="25">
        <v>0</v>
      </c>
      <c r="S12" s="25">
        <v>1</v>
      </c>
      <c r="T12" s="25">
        <v>0</v>
      </c>
      <c r="U12" s="24">
        <v>0</v>
      </c>
      <c r="V12" s="24">
        <v>1</v>
      </c>
      <c r="W12" s="24">
        <v>0</v>
      </c>
      <c r="X12" s="24">
        <v>0</v>
      </c>
      <c r="Y12" s="24">
        <v>1</v>
      </c>
      <c r="Z12" s="24">
        <v>0</v>
      </c>
      <c r="AA12" s="24">
        <v>1</v>
      </c>
      <c r="AB12" s="24">
        <v>0</v>
      </c>
      <c r="AC12" s="24">
        <v>0</v>
      </c>
      <c r="AD12" s="24">
        <v>0</v>
      </c>
      <c r="AE12" s="24">
        <v>0</v>
      </c>
      <c r="AF12" s="24">
        <v>0</v>
      </c>
      <c r="AG12" s="45">
        <f>+V12/SUM(I12:T12)</f>
        <v>0.25</v>
      </c>
      <c r="AH12" s="46"/>
      <c r="AI12" s="47"/>
      <c r="AJ12" s="48">
        <f>SUM(U12:Z12)/SUM(I12:T12)</f>
        <v>0.5</v>
      </c>
      <c r="AK12" s="49"/>
      <c r="AL12" s="50"/>
      <c r="AM12" s="48">
        <f>SUM(U12:AC12)/SUM(I12:T12)</f>
        <v>0.75</v>
      </c>
      <c r="AN12" s="49"/>
      <c r="AO12" s="50"/>
      <c r="AP12" s="54"/>
      <c r="AQ12" s="54"/>
      <c r="AR12" s="55"/>
      <c r="AS12" s="12" t="s">
        <v>44</v>
      </c>
      <c r="AT12" s="12" t="s">
        <v>101</v>
      </c>
      <c r="AU12" s="1" t="s">
        <v>45</v>
      </c>
      <c r="AV12" s="11">
        <v>0.75</v>
      </c>
    </row>
    <row r="13" spans="1:48" ht="15" thickBot="1" x14ac:dyDescent="0.4">
      <c r="A13" s="8"/>
      <c r="B13" s="8"/>
      <c r="C13" s="8"/>
      <c r="D13" s="8"/>
      <c r="E13" s="8"/>
      <c r="F13" s="8"/>
      <c r="G13" s="8"/>
      <c r="H13" s="31"/>
      <c r="I13" s="35"/>
      <c r="J13" s="36"/>
      <c r="K13" s="36"/>
      <c r="L13" s="36"/>
      <c r="M13" s="36"/>
      <c r="N13" s="36"/>
      <c r="O13" s="36"/>
      <c r="P13" s="36"/>
      <c r="Q13" s="36"/>
      <c r="R13" s="36"/>
      <c r="S13" s="36"/>
      <c r="T13" s="37"/>
      <c r="U13" s="38"/>
      <c r="V13" s="39"/>
      <c r="W13" s="39"/>
      <c r="X13" s="39"/>
      <c r="Y13" s="39"/>
      <c r="Z13" s="39"/>
      <c r="AA13" s="39"/>
      <c r="AB13" s="39"/>
      <c r="AC13" s="39"/>
      <c r="AD13" s="39"/>
      <c r="AE13" s="39"/>
      <c r="AF13" s="40"/>
      <c r="AG13" s="38" t="s">
        <v>99</v>
      </c>
      <c r="AH13" s="39"/>
      <c r="AI13" s="39"/>
      <c r="AJ13" s="39"/>
      <c r="AK13" s="39"/>
      <c r="AL13" s="39"/>
      <c r="AM13" s="39"/>
      <c r="AN13" s="39"/>
      <c r="AO13" s="39"/>
      <c r="AP13" s="39"/>
      <c r="AQ13" s="39"/>
      <c r="AR13" s="40"/>
      <c r="AS13" s="12"/>
      <c r="AT13" s="12"/>
      <c r="AU13" s="1"/>
      <c r="AV13" s="11"/>
    </row>
    <row r="14" spans="1:48" ht="41.25" customHeight="1" thickBot="1" x14ac:dyDescent="0.4">
      <c r="A14" s="8"/>
      <c r="B14" s="8"/>
      <c r="C14" s="8"/>
      <c r="D14" s="8"/>
      <c r="E14" s="8"/>
      <c r="F14" s="8"/>
      <c r="G14" s="8"/>
      <c r="H14" s="30"/>
      <c r="I14" s="4" t="s">
        <v>81</v>
      </c>
      <c r="J14" s="4" t="s">
        <v>82</v>
      </c>
      <c r="K14" s="4" t="s">
        <v>83</v>
      </c>
      <c r="L14" s="4" t="s">
        <v>84</v>
      </c>
      <c r="M14" s="4" t="s">
        <v>85</v>
      </c>
      <c r="N14" s="4" t="s">
        <v>86</v>
      </c>
      <c r="O14" s="4" t="s">
        <v>87</v>
      </c>
      <c r="P14" s="4" t="s">
        <v>88</v>
      </c>
      <c r="Q14" s="4" t="s">
        <v>89</v>
      </c>
      <c r="R14" s="4" t="s">
        <v>78</v>
      </c>
      <c r="S14" s="4" t="s">
        <v>79</v>
      </c>
      <c r="T14" s="4" t="s">
        <v>80</v>
      </c>
      <c r="U14" s="4" t="s">
        <v>81</v>
      </c>
      <c r="V14" s="4" t="s">
        <v>82</v>
      </c>
      <c r="W14" s="4" t="s">
        <v>83</v>
      </c>
      <c r="X14" s="4" t="s">
        <v>84</v>
      </c>
      <c r="Y14" s="4" t="s">
        <v>85</v>
      </c>
      <c r="Z14" s="4" t="s">
        <v>86</v>
      </c>
      <c r="AA14" s="4" t="s">
        <v>87</v>
      </c>
      <c r="AB14" s="4" t="s">
        <v>88</v>
      </c>
      <c r="AC14" s="4" t="s">
        <v>89</v>
      </c>
      <c r="AD14" s="4" t="s">
        <v>78</v>
      </c>
      <c r="AE14" s="4" t="s">
        <v>79</v>
      </c>
      <c r="AF14" s="19" t="s">
        <v>80</v>
      </c>
      <c r="AG14" s="41" t="s">
        <v>93</v>
      </c>
      <c r="AH14" s="42"/>
      <c r="AI14" s="42"/>
      <c r="AJ14" s="42"/>
      <c r="AK14" s="42"/>
      <c r="AL14" s="43"/>
      <c r="AM14" s="41" t="s">
        <v>94</v>
      </c>
      <c r="AN14" s="42"/>
      <c r="AO14" s="42"/>
      <c r="AP14" s="42"/>
      <c r="AQ14" s="44"/>
      <c r="AR14" s="43"/>
      <c r="AS14" s="12"/>
      <c r="AT14" s="12"/>
      <c r="AU14" s="1"/>
      <c r="AV14" s="11"/>
    </row>
    <row r="15" spans="1:48" ht="71" thickBot="1" x14ac:dyDescent="0.4">
      <c r="A15" s="8" t="s">
        <v>46</v>
      </c>
      <c r="B15" s="8" t="s">
        <v>47</v>
      </c>
      <c r="C15" s="8" t="s">
        <v>48</v>
      </c>
      <c r="D15" s="8" t="s">
        <v>24</v>
      </c>
      <c r="E15" s="8" t="s">
        <v>16</v>
      </c>
      <c r="F15" s="8" t="s">
        <v>49</v>
      </c>
      <c r="G15" s="8" t="s">
        <v>50</v>
      </c>
      <c r="H15" s="30">
        <v>1</v>
      </c>
      <c r="I15" s="25">
        <v>0</v>
      </c>
      <c r="J15" s="25">
        <v>0</v>
      </c>
      <c r="K15" s="26">
        <v>0</v>
      </c>
      <c r="L15" s="25">
        <v>0</v>
      </c>
      <c r="M15" s="25">
        <v>1</v>
      </c>
      <c r="N15" s="25">
        <v>0</v>
      </c>
      <c r="O15" s="25">
        <v>0</v>
      </c>
      <c r="P15" s="25">
        <v>0</v>
      </c>
      <c r="Q15" s="25">
        <v>0</v>
      </c>
      <c r="R15" s="25">
        <v>0</v>
      </c>
      <c r="S15" s="25">
        <v>1</v>
      </c>
      <c r="T15" s="25">
        <v>0</v>
      </c>
      <c r="U15" s="24">
        <v>0</v>
      </c>
      <c r="V15" s="24">
        <v>0</v>
      </c>
      <c r="W15" s="24">
        <v>0</v>
      </c>
      <c r="X15" s="24">
        <v>0</v>
      </c>
      <c r="Y15" s="24">
        <v>1</v>
      </c>
      <c r="Z15" s="24">
        <v>0</v>
      </c>
      <c r="AA15" s="24">
        <v>0</v>
      </c>
      <c r="AB15" s="24">
        <v>0</v>
      </c>
      <c r="AC15" s="24">
        <v>0</v>
      </c>
      <c r="AD15" s="24">
        <v>0</v>
      </c>
      <c r="AE15" s="24">
        <v>0</v>
      </c>
      <c r="AF15" s="24">
        <v>0</v>
      </c>
      <c r="AG15" s="32">
        <f>SUM(U15:Z15)/SUM(I15:T15)</f>
        <v>0.5</v>
      </c>
      <c r="AH15" s="33"/>
      <c r="AI15" s="33"/>
      <c r="AJ15" s="33"/>
      <c r="AK15" s="33"/>
      <c r="AL15" s="34"/>
      <c r="AM15" s="32"/>
      <c r="AN15" s="33"/>
      <c r="AO15" s="33"/>
      <c r="AP15" s="33"/>
      <c r="AQ15" s="33"/>
      <c r="AR15" s="34"/>
      <c r="AS15" s="10" t="s">
        <v>51</v>
      </c>
      <c r="AT15" s="10" t="s">
        <v>52</v>
      </c>
      <c r="AU15" s="1" t="s">
        <v>53</v>
      </c>
      <c r="AV15" s="11">
        <v>0.5</v>
      </c>
    </row>
    <row r="16" spans="1:48" ht="15" thickBot="1" x14ac:dyDescent="0.4">
      <c r="A16" s="8"/>
      <c r="B16" s="8"/>
      <c r="C16" s="8"/>
      <c r="D16" s="8"/>
      <c r="E16" s="8"/>
      <c r="F16" s="8"/>
      <c r="G16" s="8"/>
      <c r="H16" s="31"/>
      <c r="I16" s="35"/>
      <c r="J16" s="36"/>
      <c r="K16" s="36"/>
      <c r="L16" s="36"/>
      <c r="M16" s="36"/>
      <c r="N16" s="36"/>
      <c r="O16" s="36"/>
      <c r="P16" s="36"/>
      <c r="Q16" s="36"/>
      <c r="R16" s="36"/>
      <c r="S16" s="36"/>
      <c r="T16" s="37"/>
      <c r="U16" s="38"/>
      <c r="V16" s="39"/>
      <c r="W16" s="39"/>
      <c r="X16" s="39"/>
      <c r="Y16" s="39"/>
      <c r="Z16" s="39"/>
      <c r="AA16" s="39"/>
      <c r="AB16" s="39"/>
      <c r="AC16" s="39"/>
      <c r="AD16" s="39"/>
      <c r="AE16" s="39"/>
      <c r="AF16" s="40"/>
      <c r="AG16" s="38" t="s">
        <v>99</v>
      </c>
      <c r="AH16" s="39"/>
      <c r="AI16" s="39"/>
      <c r="AJ16" s="39"/>
      <c r="AK16" s="39"/>
      <c r="AL16" s="39"/>
      <c r="AM16" s="39"/>
      <c r="AN16" s="39"/>
      <c r="AO16" s="39"/>
      <c r="AP16" s="39"/>
      <c r="AQ16" s="39"/>
      <c r="AR16" s="40"/>
      <c r="AS16" s="10"/>
      <c r="AT16" s="10"/>
      <c r="AU16" s="1"/>
      <c r="AV16" s="11"/>
    </row>
    <row r="17" spans="1:48" ht="32.25" customHeight="1" thickBot="1" x14ac:dyDescent="0.4">
      <c r="A17" s="8"/>
      <c r="B17" s="8"/>
      <c r="C17" s="8"/>
      <c r="D17" s="8"/>
      <c r="E17" s="8"/>
      <c r="F17" s="8"/>
      <c r="G17" s="8"/>
      <c r="H17" s="30"/>
      <c r="I17" s="4" t="s">
        <v>81</v>
      </c>
      <c r="J17" s="4" t="s">
        <v>82</v>
      </c>
      <c r="K17" s="4" t="s">
        <v>83</v>
      </c>
      <c r="L17" s="4" t="s">
        <v>84</v>
      </c>
      <c r="M17" s="4" t="s">
        <v>85</v>
      </c>
      <c r="N17" s="4" t="s">
        <v>86</v>
      </c>
      <c r="O17" s="4" t="s">
        <v>87</v>
      </c>
      <c r="P17" s="4" t="s">
        <v>88</v>
      </c>
      <c r="Q17" s="4" t="s">
        <v>89</v>
      </c>
      <c r="R17" s="4" t="s">
        <v>78</v>
      </c>
      <c r="S17" s="4" t="s">
        <v>79</v>
      </c>
      <c r="T17" s="4" t="s">
        <v>80</v>
      </c>
      <c r="U17" s="4" t="s">
        <v>81</v>
      </c>
      <c r="V17" s="4" t="s">
        <v>82</v>
      </c>
      <c r="W17" s="4" t="s">
        <v>83</v>
      </c>
      <c r="X17" s="4" t="s">
        <v>84</v>
      </c>
      <c r="Y17" s="4" t="s">
        <v>85</v>
      </c>
      <c r="Z17" s="4" t="s">
        <v>86</v>
      </c>
      <c r="AA17" s="4" t="s">
        <v>87</v>
      </c>
      <c r="AB17" s="4" t="s">
        <v>88</v>
      </c>
      <c r="AC17" s="4" t="s">
        <v>89</v>
      </c>
      <c r="AD17" s="4" t="s">
        <v>78</v>
      </c>
      <c r="AE17" s="4" t="s">
        <v>79</v>
      </c>
      <c r="AF17" s="19" t="s">
        <v>80</v>
      </c>
      <c r="AG17" s="41" t="s">
        <v>93</v>
      </c>
      <c r="AH17" s="42"/>
      <c r="AI17" s="42"/>
      <c r="AJ17" s="42"/>
      <c r="AK17" s="42"/>
      <c r="AL17" s="43"/>
      <c r="AM17" s="41" t="s">
        <v>94</v>
      </c>
      <c r="AN17" s="42"/>
      <c r="AO17" s="42"/>
      <c r="AP17" s="42"/>
      <c r="AQ17" s="44"/>
      <c r="AR17" s="43"/>
      <c r="AS17" s="10"/>
      <c r="AT17" s="10"/>
      <c r="AU17" s="1"/>
      <c r="AV17" s="11"/>
    </row>
    <row r="18" spans="1:48" ht="85" thickBot="1" x14ac:dyDescent="0.4">
      <c r="A18" s="8" t="s">
        <v>54</v>
      </c>
      <c r="B18" s="8" t="s">
        <v>55</v>
      </c>
      <c r="C18" s="8" t="s">
        <v>56</v>
      </c>
      <c r="D18" s="8" t="s">
        <v>24</v>
      </c>
      <c r="E18" s="8" t="s">
        <v>16</v>
      </c>
      <c r="F18" s="8" t="s">
        <v>57</v>
      </c>
      <c r="G18" s="8" t="s">
        <v>58</v>
      </c>
      <c r="H18" s="30">
        <v>1</v>
      </c>
      <c r="I18" s="25">
        <v>0</v>
      </c>
      <c r="J18" s="25">
        <v>0</v>
      </c>
      <c r="K18" s="26">
        <v>0</v>
      </c>
      <c r="L18" s="25">
        <v>0</v>
      </c>
      <c r="M18" s="25">
        <v>0</v>
      </c>
      <c r="N18" s="25">
        <v>1</v>
      </c>
      <c r="O18" s="25">
        <v>1</v>
      </c>
      <c r="P18" s="25">
        <v>1</v>
      </c>
      <c r="Q18" s="25">
        <v>1</v>
      </c>
      <c r="R18" s="25">
        <v>1</v>
      </c>
      <c r="S18" s="25">
        <v>1</v>
      </c>
      <c r="T18" s="25">
        <v>1</v>
      </c>
      <c r="U18" s="24">
        <v>0</v>
      </c>
      <c r="V18" s="24">
        <v>0</v>
      </c>
      <c r="W18" s="24">
        <v>0</v>
      </c>
      <c r="X18" s="24">
        <v>0</v>
      </c>
      <c r="Y18" s="24">
        <v>0</v>
      </c>
      <c r="Z18" s="24">
        <v>1</v>
      </c>
      <c r="AA18" s="24">
        <v>1</v>
      </c>
      <c r="AB18" s="24">
        <v>0</v>
      </c>
      <c r="AC18" s="24">
        <v>0</v>
      </c>
      <c r="AD18" s="24">
        <v>0</v>
      </c>
      <c r="AE18" s="24">
        <v>0</v>
      </c>
      <c r="AF18" s="24">
        <v>0</v>
      </c>
      <c r="AG18" s="32">
        <f>SUM(U18:Z18)/SUM(I18:T18)</f>
        <v>0.14285714285714285</v>
      </c>
      <c r="AH18" s="33"/>
      <c r="AI18" s="33"/>
      <c r="AJ18" s="33"/>
      <c r="AK18" s="33"/>
      <c r="AL18" s="34"/>
      <c r="AM18" s="32">
        <f>SUM(U18:AF18)/SUM(O18:T18)</f>
        <v>0.33333333333333331</v>
      </c>
      <c r="AN18" s="33"/>
      <c r="AO18" s="33"/>
      <c r="AP18" s="33"/>
      <c r="AQ18" s="33"/>
      <c r="AR18" s="34"/>
      <c r="AS18" s="10" t="s">
        <v>59</v>
      </c>
      <c r="AT18" s="10" t="s">
        <v>60</v>
      </c>
      <c r="AU18" s="1" t="s">
        <v>61</v>
      </c>
      <c r="AV18" s="11">
        <v>0.33</v>
      </c>
    </row>
    <row r="19" spans="1:48" ht="15" thickBot="1" x14ac:dyDescent="0.4">
      <c r="A19" s="8"/>
      <c r="B19" s="8"/>
      <c r="C19" s="8"/>
      <c r="D19" s="8"/>
      <c r="E19" s="8"/>
      <c r="F19" s="8"/>
      <c r="G19" s="8"/>
      <c r="H19" s="31"/>
      <c r="I19" s="35"/>
      <c r="J19" s="36"/>
      <c r="K19" s="36"/>
      <c r="L19" s="36"/>
      <c r="M19" s="36"/>
      <c r="N19" s="36"/>
      <c r="O19" s="36"/>
      <c r="P19" s="36"/>
      <c r="Q19" s="36"/>
      <c r="R19" s="36"/>
      <c r="S19" s="36"/>
      <c r="T19" s="37"/>
      <c r="U19" s="38"/>
      <c r="V19" s="39"/>
      <c r="W19" s="39"/>
      <c r="X19" s="39"/>
      <c r="Y19" s="39"/>
      <c r="Z19" s="39"/>
      <c r="AA19" s="39"/>
      <c r="AB19" s="39"/>
      <c r="AC19" s="39"/>
      <c r="AD19" s="39"/>
      <c r="AE19" s="39"/>
      <c r="AF19" s="40"/>
      <c r="AG19" s="38" t="s">
        <v>99</v>
      </c>
      <c r="AH19" s="39"/>
      <c r="AI19" s="39"/>
      <c r="AJ19" s="39"/>
      <c r="AK19" s="39"/>
      <c r="AL19" s="39"/>
      <c r="AM19" s="39"/>
      <c r="AN19" s="39"/>
      <c r="AO19" s="39"/>
      <c r="AP19" s="39"/>
      <c r="AQ19" s="39"/>
      <c r="AR19" s="40"/>
      <c r="AS19" s="10"/>
      <c r="AT19" s="10"/>
      <c r="AU19" s="1"/>
      <c r="AV19" s="11"/>
    </row>
    <row r="20" spans="1:48" ht="39.75" customHeight="1" thickBot="1" x14ac:dyDescent="0.4">
      <c r="A20" s="8"/>
      <c r="B20" s="8"/>
      <c r="C20" s="8"/>
      <c r="D20" s="8"/>
      <c r="E20" s="8"/>
      <c r="F20" s="8"/>
      <c r="G20" s="8"/>
      <c r="H20" s="30"/>
      <c r="I20" s="4" t="s">
        <v>81</v>
      </c>
      <c r="J20" s="4" t="s">
        <v>82</v>
      </c>
      <c r="K20" s="4" t="s">
        <v>83</v>
      </c>
      <c r="L20" s="4" t="s">
        <v>84</v>
      </c>
      <c r="M20" s="4" t="s">
        <v>85</v>
      </c>
      <c r="N20" s="4" t="s">
        <v>86</v>
      </c>
      <c r="O20" s="4" t="s">
        <v>87</v>
      </c>
      <c r="P20" s="4" t="s">
        <v>88</v>
      </c>
      <c r="Q20" s="4" t="s">
        <v>89</v>
      </c>
      <c r="R20" s="4" t="s">
        <v>78</v>
      </c>
      <c r="S20" s="4" t="s">
        <v>79</v>
      </c>
      <c r="T20" s="4" t="s">
        <v>80</v>
      </c>
      <c r="U20" s="4" t="s">
        <v>81</v>
      </c>
      <c r="V20" s="4" t="s">
        <v>82</v>
      </c>
      <c r="W20" s="4" t="s">
        <v>83</v>
      </c>
      <c r="X20" s="4" t="s">
        <v>84</v>
      </c>
      <c r="Y20" s="4" t="s">
        <v>85</v>
      </c>
      <c r="Z20" s="4" t="s">
        <v>86</v>
      </c>
      <c r="AA20" s="4" t="s">
        <v>87</v>
      </c>
      <c r="AB20" s="4" t="s">
        <v>88</v>
      </c>
      <c r="AC20" s="4" t="s">
        <v>89</v>
      </c>
      <c r="AD20" s="4" t="s">
        <v>78</v>
      </c>
      <c r="AE20" s="4" t="s">
        <v>79</v>
      </c>
      <c r="AF20" s="19" t="s">
        <v>80</v>
      </c>
      <c r="AG20" s="41" t="s">
        <v>93</v>
      </c>
      <c r="AH20" s="42"/>
      <c r="AI20" s="42"/>
      <c r="AJ20" s="42"/>
      <c r="AK20" s="42"/>
      <c r="AL20" s="43"/>
      <c r="AM20" s="41" t="s">
        <v>94</v>
      </c>
      <c r="AN20" s="42"/>
      <c r="AO20" s="42"/>
      <c r="AP20" s="42"/>
      <c r="AQ20" s="44"/>
      <c r="AR20" s="43"/>
      <c r="AS20" s="10"/>
      <c r="AT20" s="10"/>
      <c r="AU20" s="1"/>
      <c r="AV20" s="11"/>
    </row>
    <row r="21" spans="1:48" ht="84.5" thickBot="1" x14ac:dyDescent="0.4">
      <c r="A21" s="8" t="s">
        <v>62</v>
      </c>
      <c r="B21" s="8" t="s">
        <v>63</v>
      </c>
      <c r="C21" s="8" t="s">
        <v>14</v>
      </c>
      <c r="D21" s="8" t="s">
        <v>64</v>
      </c>
      <c r="E21" s="8" t="s">
        <v>16</v>
      </c>
      <c r="F21" s="8" t="s">
        <v>65</v>
      </c>
      <c r="G21" s="8" t="s">
        <v>66</v>
      </c>
      <c r="H21" s="30">
        <v>1</v>
      </c>
      <c r="I21" s="25">
        <v>0</v>
      </c>
      <c r="J21" s="25">
        <v>0</v>
      </c>
      <c r="K21" s="26">
        <v>1</v>
      </c>
      <c r="L21" s="25">
        <v>0</v>
      </c>
      <c r="M21" s="25">
        <v>0</v>
      </c>
      <c r="N21" s="25">
        <v>0</v>
      </c>
      <c r="O21" s="25">
        <v>0</v>
      </c>
      <c r="P21" s="25">
        <v>0</v>
      </c>
      <c r="Q21" s="25">
        <v>0</v>
      </c>
      <c r="R21" s="25">
        <v>0</v>
      </c>
      <c r="S21" s="25">
        <v>1</v>
      </c>
      <c r="T21" s="25">
        <v>0</v>
      </c>
      <c r="U21" s="24">
        <v>0</v>
      </c>
      <c r="V21" s="24">
        <v>0</v>
      </c>
      <c r="W21" s="24">
        <v>1</v>
      </c>
      <c r="X21" s="24">
        <v>0</v>
      </c>
      <c r="Y21" s="24">
        <v>0</v>
      </c>
      <c r="Z21" s="24">
        <v>0</v>
      </c>
      <c r="AA21" s="24">
        <v>0</v>
      </c>
      <c r="AB21" s="24">
        <v>0</v>
      </c>
      <c r="AC21" s="24">
        <v>0</v>
      </c>
      <c r="AD21" s="24">
        <v>0</v>
      </c>
      <c r="AE21" s="24">
        <v>0</v>
      </c>
      <c r="AF21" s="24">
        <v>0</v>
      </c>
      <c r="AG21" s="32">
        <f>SUM(U21:Z21)/SUM(I21:T21)</f>
        <v>0.5</v>
      </c>
      <c r="AH21" s="33"/>
      <c r="AI21" s="33"/>
      <c r="AJ21" s="33"/>
      <c r="AK21" s="33"/>
      <c r="AL21" s="34"/>
      <c r="AM21" s="32"/>
      <c r="AN21" s="33"/>
      <c r="AO21" s="33"/>
      <c r="AP21" s="33"/>
      <c r="AQ21" s="33"/>
      <c r="AR21" s="34"/>
      <c r="AS21" s="10" t="s">
        <v>67</v>
      </c>
      <c r="AT21" s="10" t="s">
        <v>68</v>
      </c>
      <c r="AU21" s="1" t="s">
        <v>69</v>
      </c>
      <c r="AV21" s="11">
        <v>0.5</v>
      </c>
    </row>
    <row r="22" spans="1:48" ht="15" thickBot="1" x14ac:dyDescent="0.4">
      <c r="A22" s="8"/>
      <c r="B22" s="8"/>
      <c r="C22" s="8"/>
      <c r="D22" s="8"/>
      <c r="E22" s="8"/>
      <c r="F22" s="8"/>
      <c r="G22" s="8"/>
      <c r="H22" s="31"/>
      <c r="I22" s="35"/>
      <c r="J22" s="36"/>
      <c r="K22" s="36"/>
      <c r="L22" s="36"/>
      <c r="M22" s="36"/>
      <c r="N22" s="36"/>
      <c r="O22" s="36"/>
      <c r="P22" s="36"/>
      <c r="Q22" s="36"/>
      <c r="R22" s="36"/>
      <c r="S22" s="36"/>
      <c r="T22" s="37"/>
      <c r="U22" s="38"/>
      <c r="V22" s="39"/>
      <c r="W22" s="39"/>
      <c r="X22" s="39"/>
      <c r="Y22" s="39"/>
      <c r="Z22" s="39"/>
      <c r="AA22" s="39"/>
      <c r="AB22" s="39"/>
      <c r="AC22" s="39"/>
      <c r="AD22" s="39"/>
      <c r="AE22" s="39"/>
      <c r="AF22" s="40"/>
      <c r="AG22" s="38" t="s">
        <v>99</v>
      </c>
      <c r="AH22" s="39"/>
      <c r="AI22" s="39"/>
      <c r="AJ22" s="39"/>
      <c r="AK22" s="39"/>
      <c r="AL22" s="39"/>
      <c r="AM22" s="39"/>
      <c r="AN22" s="39"/>
      <c r="AO22" s="39"/>
      <c r="AP22" s="39"/>
      <c r="AQ22" s="39"/>
      <c r="AR22" s="40"/>
      <c r="AS22" s="10"/>
      <c r="AT22" s="10"/>
      <c r="AU22" s="1"/>
      <c r="AV22" s="11"/>
    </row>
    <row r="23" spans="1:48" ht="32.25" customHeight="1" thickBot="1" x14ac:dyDescent="0.4">
      <c r="A23" s="8"/>
      <c r="B23" s="8"/>
      <c r="C23" s="8"/>
      <c r="D23" s="8"/>
      <c r="E23" s="8"/>
      <c r="F23" s="8"/>
      <c r="G23" s="8"/>
      <c r="H23" s="30"/>
      <c r="I23" s="4" t="s">
        <v>81</v>
      </c>
      <c r="J23" s="4" t="s">
        <v>82</v>
      </c>
      <c r="K23" s="4" t="s">
        <v>83</v>
      </c>
      <c r="L23" s="4" t="s">
        <v>84</v>
      </c>
      <c r="M23" s="4" t="s">
        <v>85</v>
      </c>
      <c r="N23" s="4" t="s">
        <v>86</v>
      </c>
      <c r="O23" s="4" t="s">
        <v>87</v>
      </c>
      <c r="P23" s="4" t="s">
        <v>88</v>
      </c>
      <c r="Q23" s="4" t="s">
        <v>89</v>
      </c>
      <c r="R23" s="4" t="s">
        <v>78</v>
      </c>
      <c r="S23" s="4" t="s">
        <v>79</v>
      </c>
      <c r="T23" s="4" t="s">
        <v>80</v>
      </c>
      <c r="U23" s="4" t="s">
        <v>81</v>
      </c>
      <c r="V23" s="4" t="s">
        <v>82</v>
      </c>
      <c r="W23" s="4" t="s">
        <v>83</v>
      </c>
      <c r="X23" s="4" t="s">
        <v>84</v>
      </c>
      <c r="Y23" s="4" t="s">
        <v>85</v>
      </c>
      <c r="Z23" s="4" t="s">
        <v>86</v>
      </c>
      <c r="AA23" s="4" t="s">
        <v>87</v>
      </c>
      <c r="AB23" s="4" t="s">
        <v>88</v>
      </c>
      <c r="AC23" s="4" t="s">
        <v>89</v>
      </c>
      <c r="AD23" s="4" t="s">
        <v>78</v>
      </c>
      <c r="AE23" s="4" t="s">
        <v>79</v>
      </c>
      <c r="AF23" s="19" t="s">
        <v>80</v>
      </c>
      <c r="AG23" s="41" t="s">
        <v>93</v>
      </c>
      <c r="AH23" s="42"/>
      <c r="AI23" s="42"/>
      <c r="AJ23" s="42"/>
      <c r="AK23" s="42"/>
      <c r="AL23" s="43"/>
      <c r="AM23" s="41" t="s">
        <v>94</v>
      </c>
      <c r="AN23" s="42"/>
      <c r="AO23" s="42"/>
      <c r="AP23" s="42"/>
      <c r="AQ23" s="44"/>
      <c r="AR23" s="43"/>
      <c r="AS23" s="10"/>
      <c r="AT23" s="10"/>
      <c r="AU23" s="1"/>
      <c r="AV23" s="11"/>
    </row>
    <row r="24" spans="1:48" ht="85" thickBot="1" x14ac:dyDescent="0.4">
      <c r="A24" s="8" t="s">
        <v>70</v>
      </c>
      <c r="B24" s="8" t="s">
        <v>71</v>
      </c>
      <c r="C24" s="8" t="s">
        <v>72</v>
      </c>
      <c r="D24" s="8" t="s">
        <v>24</v>
      </c>
      <c r="E24" s="8" t="s">
        <v>16</v>
      </c>
      <c r="F24" s="8" t="s">
        <v>73</v>
      </c>
      <c r="G24" s="8" t="s">
        <v>74</v>
      </c>
      <c r="H24" s="30">
        <v>1</v>
      </c>
      <c r="I24" s="16">
        <v>0</v>
      </c>
      <c r="J24" s="16">
        <v>0</v>
      </c>
      <c r="K24" s="17">
        <v>0</v>
      </c>
      <c r="L24" s="16">
        <v>0</v>
      </c>
      <c r="M24" s="16">
        <v>1</v>
      </c>
      <c r="N24" s="16">
        <v>0</v>
      </c>
      <c r="O24" s="16">
        <v>0</v>
      </c>
      <c r="P24" s="16">
        <v>0</v>
      </c>
      <c r="Q24" s="16">
        <v>0</v>
      </c>
      <c r="R24" s="16">
        <v>0</v>
      </c>
      <c r="S24" s="16">
        <v>1</v>
      </c>
      <c r="T24" s="16">
        <v>0</v>
      </c>
      <c r="U24" s="15">
        <v>0</v>
      </c>
      <c r="V24" s="15">
        <v>0</v>
      </c>
      <c r="W24" s="15">
        <v>0</v>
      </c>
      <c r="X24" s="15">
        <v>0</v>
      </c>
      <c r="Y24" s="15">
        <v>1</v>
      </c>
      <c r="Z24" s="15">
        <v>0</v>
      </c>
      <c r="AA24" s="15">
        <v>0</v>
      </c>
      <c r="AB24" s="15">
        <v>0</v>
      </c>
      <c r="AC24" s="15">
        <v>0</v>
      </c>
      <c r="AD24" s="15">
        <v>0</v>
      </c>
      <c r="AE24" s="15">
        <v>0</v>
      </c>
      <c r="AF24" s="15">
        <v>0</v>
      </c>
      <c r="AG24" s="32">
        <f>SUM(U24:Z24)/SUM(I24:T24)</f>
        <v>0.5</v>
      </c>
      <c r="AH24" s="33"/>
      <c r="AI24" s="33"/>
      <c r="AJ24" s="33"/>
      <c r="AK24" s="33"/>
      <c r="AL24" s="34"/>
      <c r="AM24" s="32"/>
      <c r="AN24" s="33"/>
      <c r="AO24" s="33"/>
      <c r="AP24" s="33"/>
      <c r="AQ24" s="33"/>
      <c r="AR24" s="34"/>
      <c r="AS24" s="10" t="s">
        <v>75</v>
      </c>
      <c r="AT24" s="10" t="s">
        <v>76</v>
      </c>
      <c r="AU24" s="1" t="s">
        <v>77</v>
      </c>
      <c r="AV24" s="11">
        <v>0.5</v>
      </c>
    </row>
  </sheetData>
  <mergeCells count="60">
    <mergeCell ref="AM5:AR5"/>
    <mergeCell ref="AG5:AL5"/>
    <mergeCell ref="I7:T7"/>
    <mergeCell ref="U7:AF7"/>
    <mergeCell ref="AG7:AR7"/>
    <mergeCell ref="I1:T1"/>
    <mergeCell ref="U1:AF1"/>
    <mergeCell ref="I4:T4"/>
    <mergeCell ref="U4:AF4"/>
    <mergeCell ref="AG6:AL6"/>
    <mergeCell ref="AG1:AR1"/>
    <mergeCell ref="AG4:AR4"/>
    <mergeCell ref="AP2:AR2"/>
    <mergeCell ref="AM2:AO2"/>
    <mergeCell ref="AJ2:AL2"/>
    <mergeCell ref="AG2:AI2"/>
    <mergeCell ref="AP3:AR3"/>
    <mergeCell ref="AM3:AO3"/>
    <mergeCell ref="AJ3:AL3"/>
    <mergeCell ref="AG3:AI3"/>
    <mergeCell ref="AM6:AR6"/>
    <mergeCell ref="I10:T10"/>
    <mergeCell ref="U10:AF10"/>
    <mergeCell ref="AG12:AI12"/>
    <mergeCell ref="AJ12:AL12"/>
    <mergeCell ref="AM12:AO12"/>
    <mergeCell ref="AG11:AI11"/>
    <mergeCell ref="AJ11:AL11"/>
    <mergeCell ref="AM11:AO11"/>
    <mergeCell ref="AG10:AR10"/>
    <mergeCell ref="AP11:AR11"/>
    <mergeCell ref="AP12:AR12"/>
    <mergeCell ref="I13:T13"/>
    <mergeCell ref="U13:AF13"/>
    <mergeCell ref="AG14:AL14"/>
    <mergeCell ref="AM14:AR14"/>
    <mergeCell ref="AG13:AR13"/>
    <mergeCell ref="AG15:AL15"/>
    <mergeCell ref="AM15:AR15"/>
    <mergeCell ref="I16:T16"/>
    <mergeCell ref="U16:AF16"/>
    <mergeCell ref="AG17:AL17"/>
    <mergeCell ref="AM17:AR17"/>
    <mergeCell ref="AG16:AR16"/>
    <mergeCell ref="AG18:AL18"/>
    <mergeCell ref="AM18:AR18"/>
    <mergeCell ref="I22:T22"/>
    <mergeCell ref="U22:AF22"/>
    <mergeCell ref="AG23:AL23"/>
    <mergeCell ref="AM23:AR23"/>
    <mergeCell ref="AG24:AL24"/>
    <mergeCell ref="AM24:AR24"/>
    <mergeCell ref="I19:T19"/>
    <mergeCell ref="U19:AF19"/>
    <mergeCell ref="AG20:AL20"/>
    <mergeCell ref="AM20:AR20"/>
    <mergeCell ref="AG21:AL21"/>
    <mergeCell ref="AM21:AR21"/>
    <mergeCell ref="AG19:AR19"/>
    <mergeCell ref="AG22:AR22"/>
  </mergeCells>
  <phoneticPr fontId="7" type="noConversion"/>
  <hyperlinks>
    <hyperlink ref="AU9" r:id="rId1" xr:uid="{FC65CB41-91A4-47E6-AB82-7FD16672F9E3}"/>
    <hyperlink ref="AU12" r:id="rId2" xr:uid="{F70D3A3A-1E1F-4A28-9E28-1268F04EEB94}"/>
    <hyperlink ref="AU21" r:id="rId3" xr:uid="{238BAE2B-53AF-4C50-9F48-B19F82BB9078}"/>
    <hyperlink ref="AU3" r:id="rId4" xr:uid="{71E02CA8-9F59-4D7A-B1C7-960A8BAEED38}"/>
    <hyperlink ref="AU6" r:id="rId5" xr:uid="{907304B2-0B33-4AC9-B44A-215CA5FEB948}"/>
    <hyperlink ref="AU15" r:id="rId6" xr:uid="{AF5F9CB8-A94D-4F11-B521-2F520E723E11}"/>
    <hyperlink ref="AU18" r:id="rId7" xr:uid="{0862A3DB-9972-484C-AD57-6EA24E6F353F}"/>
    <hyperlink ref="AU24" r:id="rId8" xr:uid="{1D2BEB10-1349-41C8-BDC9-671647AEDA10}"/>
  </hyperlinks>
  <pageMargins left="0.7" right="0.7" top="0.75" bottom="0.75" header="0.3" footer="0.3"/>
  <pageSetup paperSize="9" orientation="portrait"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DE ACCIÓN 2025-2026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Luz Marina Betancur Toro</dc:creator>
  <cp:keywords/>
  <dc:description/>
  <cp:lastModifiedBy>Sara Melissa Castillo Velasquez</cp:lastModifiedBy>
  <cp:revision/>
  <dcterms:created xsi:type="dcterms:W3CDTF">2025-07-08T19:08:23Z</dcterms:created>
  <dcterms:modified xsi:type="dcterms:W3CDTF">2025-11-10T15:39:48Z</dcterms:modified>
  <cp:category/>
  <cp:contentStatus/>
</cp:coreProperties>
</file>